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360" windowWidth="27555" windowHeight="12060"/>
  </bookViews>
  <sheets>
    <sheet name="03" sheetId="1" r:id="rId1"/>
  </sheets>
  <calcPr calcId="125725"/>
</workbook>
</file>

<file path=xl/calcChain.xml><?xml version="1.0" encoding="utf-8"?>
<calcChain xmlns="http://schemas.openxmlformats.org/spreadsheetml/2006/main">
  <c r="AN62" i="1"/>
  <c r="P51" l="1"/>
  <c r="AN54" l="1"/>
  <c r="J26" l="1"/>
  <c r="J21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G20"/>
  <c r="AH20"/>
  <c r="AI20"/>
  <c r="AJ20"/>
  <c r="AK20"/>
  <c r="AL20"/>
  <c r="AM20"/>
  <c r="J20"/>
  <c r="Z31"/>
  <c r="Y31"/>
  <c r="Y28" s="1"/>
  <c r="Y27" s="1"/>
  <c r="Y26" s="1"/>
  <c r="X31"/>
  <c r="X28" s="1"/>
  <c r="X27" s="1"/>
  <c r="X26" s="1"/>
  <c r="W31"/>
  <c r="V31"/>
  <c r="U31"/>
  <c r="V29"/>
  <c r="W29"/>
  <c r="X29"/>
  <c r="Y29"/>
  <c r="Z29"/>
  <c r="U29"/>
  <c r="L26"/>
  <c r="M26"/>
  <c r="N26"/>
  <c r="O26"/>
  <c r="P26"/>
  <c r="Q26"/>
  <c r="R26"/>
  <c r="S26"/>
  <c r="T26"/>
  <c r="AA26"/>
  <c r="AB26"/>
  <c r="AC26"/>
  <c r="AD26"/>
  <c r="AE26"/>
  <c r="AG26"/>
  <c r="AH26"/>
  <c r="AI26"/>
  <c r="AJ26"/>
  <c r="AK26"/>
  <c r="AL26"/>
  <c r="AM26"/>
  <c r="L27"/>
  <c r="M27"/>
  <c r="P27"/>
  <c r="Q27"/>
  <c r="T27"/>
  <c r="AB27"/>
  <c r="AC27"/>
  <c r="AG27"/>
  <c r="AJ27"/>
  <c r="AK27"/>
  <c r="L28"/>
  <c r="M28"/>
  <c r="N28"/>
  <c r="N27" s="1"/>
  <c r="O28"/>
  <c r="O27" s="1"/>
  <c r="P28"/>
  <c r="Q28"/>
  <c r="R28"/>
  <c r="R27" s="1"/>
  <c r="S28"/>
  <c r="S27" s="1"/>
  <c r="T28"/>
  <c r="V28"/>
  <c r="V27" s="1"/>
  <c r="V26" s="1"/>
  <c r="W28"/>
  <c r="W27" s="1"/>
  <c r="W26" s="1"/>
  <c r="Z28"/>
  <c r="Z27" s="1"/>
  <c r="Z26" s="1"/>
  <c r="AA28"/>
  <c r="AA27" s="1"/>
  <c r="AB28"/>
  <c r="AC28"/>
  <c r="AD28"/>
  <c r="AD27" s="1"/>
  <c r="AE28"/>
  <c r="AE27" s="1"/>
  <c r="AG28"/>
  <c r="AH28"/>
  <c r="AH27" s="1"/>
  <c r="AI28"/>
  <c r="AI27" s="1"/>
  <c r="AJ28"/>
  <c r="AK28"/>
  <c r="AL28"/>
  <c r="AL27" s="1"/>
  <c r="AM28"/>
  <c r="AM27" s="1"/>
  <c r="J27"/>
  <c r="J28"/>
  <c r="K29"/>
  <c r="K28" s="1"/>
  <c r="K27" s="1"/>
  <c r="L29"/>
  <c r="M29"/>
  <c r="N29"/>
  <c r="O29"/>
  <c r="P29"/>
  <c r="Q29"/>
  <c r="R29"/>
  <c r="S29"/>
  <c r="T29"/>
  <c r="AA29"/>
  <c r="AB29"/>
  <c r="AC29"/>
  <c r="AD29"/>
  <c r="AE29"/>
  <c r="AF29"/>
  <c r="AF28" s="1"/>
  <c r="AF27" s="1"/>
  <c r="AG29"/>
  <c r="AH29"/>
  <c r="AI29"/>
  <c r="AJ29"/>
  <c r="AK29"/>
  <c r="AL29"/>
  <c r="AM29"/>
  <c r="J29"/>
  <c r="K31"/>
  <c r="L31"/>
  <c r="M31"/>
  <c r="N31"/>
  <c r="O31"/>
  <c r="P31"/>
  <c r="Q31"/>
  <c r="R31"/>
  <c r="S31"/>
  <c r="T31"/>
  <c r="AA31"/>
  <c r="AB31"/>
  <c r="AC31"/>
  <c r="AD31"/>
  <c r="AE31"/>
  <c r="AF31"/>
  <c r="AG31"/>
  <c r="AH31"/>
  <c r="AI31"/>
  <c r="AJ31"/>
  <c r="AK31"/>
  <c r="AL31"/>
  <c r="AM31"/>
  <c r="AN31"/>
  <c r="J31"/>
  <c r="K26" l="1"/>
  <c r="K20"/>
  <c r="AF26"/>
  <c r="AF20"/>
  <c r="U28"/>
  <c r="U27" s="1"/>
  <c r="U26" s="1"/>
  <c r="Z63" l="1"/>
  <c r="Z62" l="1"/>
  <c r="Z61" l="1"/>
  <c r="P61"/>
  <c r="AN60" l="1"/>
  <c r="Z60"/>
  <c r="AN52" l="1"/>
  <c r="AN51"/>
  <c r="P55" l="1"/>
  <c r="R54" l="1"/>
  <c r="P53" l="1"/>
  <c r="P52" l="1"/>
  <c r="AN63" l="1"/>
  <c r="AM63" l="1"/>
  <c r="P63"/>
  <c r="AM62"/>
  <c r="P62"/>
  <c r="AN61"/>
  <c r="AM61"/>
  <c r="AM60"/>
  <c r="P60"/>
  <c r="AN55"/>
  <c r="Z55" s="1"/>
  <c r="AM55"/>
  <c r="Z54"/>
  <c r="AM54"/>
  <c r="P54"/>
  <c r="AN53"/>
  <c r="AM53"/>
  <c r="AM52"/>
  <c r="AM51"/>
  <c r="AN32"/>
  <c r="AM32"/>
  <c r="AN30"/>
  <c r="AN29" s="1"/>
  <c r="AN28" s="1"/>
  <c r="AN27" s="1"/>
  <c r="AM30"/>
  <c r="AN26" l="1"/>
  <c r="AN20"/>
  <c r="Z59"/>
  <c r="Z57" s="1"/>
  <c r="J50"/>
  <c r="J49" s="1"/>
  <c r="I50"/>
  <c r="I49" s="1"/>
  <c r="K50"/>
  <c r="K49" s="1"/>
  <c r="L50"/>
  <c r="L49" s="1"/>
  <c r="M50"/>
  <c r="M49" s="1"/>
  <c r="N50"/>
  <c r="N49" s="1"/>
  <c r="O50"/>
  <c r="O49" s="1"/>
  <c r="Q50"/>
  <c r="Q49" s="1"/>
  <c r="R50"/>
  <c r="R49" s="1"/>
  <c r="S50"/>
  <c r="S49" s="1"/>
  <c r="T50"/>
  <c r="T49" s="1"/>
  <c r="U50"/>
  <c r="U49" s="1"/>
  <c r="V50"/>
  <c r="V49" s="1"/>
  <c r="W50"/>
  <c r="W49" s="1"/>
  <c r="X50"/>
  <c r="X49" s="1"/>
  <c r="Y50"/>
  <c r="Y49" s="1"/>
  <c r="Z50"/>
  <c r="Z49" s="1"/>
  <c r="AA50"/>
  <c r="AA49" s="1"/>
  <c r="AB50"/>
  <c r="AB49" s="1"/>
  <c r="AC50"/>
  <c r="AC49" s="1"/>
  <c r="AD50"/>
  <c r="AD49" s="1"/>
  <c r="AE50"/>
  <c r="AE49" s="1"/>
  <c r="AF50"/>
  <c r="AF49" s="1"/>
  <c r="AG50"/>
  <c r="AG49" s="1"/>
  <c r="AH50"/>
  <c r="AH49" s="1"/>
  <c r="AI50"/>
  <c r="AI49" s="1"/>
  <c r="AJ50"/>
  <c r="AJ49" s="1"/>
  <c r="AK50"/>
  <c r="AK49" s="1"/>
  <c r="AL50"/>
  <c r="AL49" s="1"/>
  <c r="AM50"/>
  <c r="AM49" s="1"/>
  <c r="H50"/>
  <c r="H49" s="1"/>
  <c r="I59"/>
  <c r="I57" s="1"/>
  <c r="J59"/>
  <c r="J57" s="1"/>
  <c r="K59"/>
  <c r="K57" s="1"/>
  <c r="L59"/>
  <c r="L57" s="1"/>
  <c r="M59"/>
  <c r="M57" s="1"/>
  <c r="N59"/>
  <c r="N57" s="1"/>
  <c r="O59"/>
  <c r="O57" s="1"/>
  <c r="Q59"/>
  <c r="Q57" s="1"/>
  <c r="R59"/>
  <c r="R57" s="1"/>
  <c r="S59"/>
  <c r="S57" s="1"/>
  <c r="T59"/>
  <c r="T57" s="1"/>
  <c r="U59"/>
  <c r="U57" s="1"/>
  <c r="V59"/>
  <c r="V57" s="1"/>
  <c r="W59"/>
  <c r="W57" s="1"/>
  <c r="X59"/>
  <c r="X57" s="1"/>
  <c r="Y59"/>
  <c r="Y57" s="1"/>
  <c r="AA59"/>
  <c r="AA57" s="1"/>
  <c r="AB59"/>
  <c r="AB57" s="1"/>
  <c r="AC59"/>
  <c r="AC57" s="1"/>
  <c r="AD59"/>
  <c r="AD57" s="1"/>
  <c r="AE59"/>
  <c r="AE57" s="1"/>
  <c r="AF59"/>
  <c r="AF57" s="1"/>
  <c r="AG59"/>
  <c r="AG57" s="1"/>
  <c r="AH59"/>
  <c r="AH57" s="1"/>
  <c r="AI59"/>
  <c r="AI57" s="1"/>
  <c r="AJ59"/>
  <c r="AJ57" s="1"/>
  <c r="AK59"/>
  <c r="AK57" s="1"/>
  <c r="AL59"/>
  <c r="AL57" s="1"/>
  <c r="AM59"/>
  <c r="AM57" s="1"/>
  <c r="H59"/>
  <c r="H57" s="1"/>
  <c r="H48" l="1"/>
  <c r="X48"/>
  <c r="O48"/>
  <c r="AB48"/>
  <c r="AK48"/>
  <c r="AG48"/>
  <c r="AC48"/>
  <c r="Y48"/>
  <c r="U48"/>
  <c r="L48"/>
  <c r="AJ48"/>
  <c r="M48"/>
  <c r="AI48"/>
  <c r="AE48"/>
  <c r="AA48"/>
  <c r="W48"/>
  <c r="N48"/>
  <c r="K48"/>
  <c r="T48"/>
  <c r="AM48"/>
  <c r="AH48"/>
  <c r="AF48"/>
  <c r="AL48"/>
  <c r="Q48"/>
  <c r="S48"/>
  <c r="J48"/>
  <c r="V48"/>
  <c r="AD48"/>
  <c r="Z48"/>
  <c r="R48"/>
  <c r="I48"/>
  <c r="AN59" l="1"/>
  <c r="AN57" s="1"/>
  <c r="P59"/>
  <c r="P57" s="1"/>
  <c r="AN50" l="1"/>
  <c r="AN49" s="1"/>
  <c r="AN48" s="1"/>
  <c r="P50"/>
  <c r="P49" s="1"/>
  <c r="P48" s="1"/>
  <c r="H26"/>
  <c r="J19" l="1"/>
  <c r="AH21"/>
  <c r="L19"/>
  <c r="AC21"/>
  <c r="M21"/>
  <c r="V21"/>
  <c r="AE19"/>
  <c r="AI21"/>
  <c r="AG19"/>
  <c r="X19"/>
  <c r="AK19"/>
  <c r="W19"/>
  <c r="M19"/>
  <c r="AL19"/>
  <c r="AJ21"/>
  <c r="I26"/>
  <c r="I19" s="1"/>
  <c r="AL21"/>
  <c r="AF19"/>
  <c r="H21"/>
  <c r="AG21" l="1"/>
  <c r="V19"/>
  <c r="AE21"/>
  <c r="X21"/>
  <c r="AK21"/>
  <c r="L21"/>
  <c r="AI19"/>
  <c r="AJ19"/>
  <c r="AH19"/>
  <c r="AC19"/>
  <c r="W21"/>
  <c r="H19"/>
  <c r="O21"/>
  <c r="O19"/>
  <c r="U19"/>
  <c r="U21"/>
  <c r="Y19"/>
  <c r="Y21"/>
  <c r="T21"/>
  <c r="T19"/>
  <c r="N21"/>
  <c r="N19"/>
  <c r="K21"/>
  <c r="K19"/>
  <c r="P19"/>
  <c r="AF21"/>
  <c r="Q21"/>
  <c r="Q19"/>
  <c r="Z21"/>
  <c r="Z19"/>
  <c r="AD19"/>
  <c r="AD21"/>
  <c r="AB21"/>
  <c r="AB19"/>
  <c r="AA21"/>
  <c r="AA19"/>
  <c r="R21"/>
  <c r="R19"/>
  <c r="S21"/>
  <c r="S19"/>
  <c r="AM25"/>
  <c r="AM23"/>
  <c r="O23"/>
  <c r="K23"/>
  <c r="I20"/>
  <c r="AK25"/>
  <c r="AI25"/>
  <c r="AG25"/>
  <c r="AC25"/>
  <c r="AA25"/>
  <c r="X25"/>
  <c r="V25"/>
  <c r="O25"/>
  <c r="N25"/>
  <c r="M25"/>
  <c r="L25"/>
  <c r="K25"/>
  <c r="J25"/>
  <c r="I25"/>
  <c r="H25"/>
  <c r="AM24"/>
  <c r="AK24"/>
  <c r="AI24"/>
  <c r="AC24"/>
  <c r="AA24"/>
  <c r="X24"/>
  <c r="V24"/>
  <c r="O24"/>
  <c r="N24"/>
  <c r="M24"/>
  <c r="L24"/>
  <c r="K24"/>
  <c r="J24"/>
  <c r="I24"/>
  <c r="H24"/>
  <c r="AK23"/>
  <c r="AI23"/>
  <c r="AC23"/>
  <c r="AA23"/>
  <c r="X23"/>
  <c r="V23"/>
  <c r="N23"/>
  <c r="M23"/>
  <c r="L23"/>
  <c r="J23"/>
  <c r="I23"/>
  <c r="H23"/>
  <c r="AM22"/>
  <c r="AK22"/>
  <c r="AI22"/>
  <c r="AC22"/>
  <c r="AA22"/>
  <c r="X22"/>
  <c r="V22"/>
  <c r="O22"/>
  <c r="N22"/>
  <c r="M22"/>
  <c r="L22"/>
  <c r="K22"/>
  <c r="J22"/>
  <c r="I22"/>
  <c r="H22"/>
  <c r="AN21" l="1"/>
  <c r="AM21"/>
  <c r="AM19"/>
  <c r="P21"/>
  <c r="H20"/>
  <c r="I21"/>
  <c r="AN19" l="1"/>
</calcChain>
</file>

<file path=xl/sharedStrings.xml><?xml version="1.0" encoding="utf-8"?>
<sst xmlns="http://schemas.openxmlformats.org/spreadsheetml/2006/main" count="1815" uniqueCount="179">
  <si>
    <t>Приложение  № 3</t>
  </si>
  <si>
    <t>к приказу Минэнерго России</t>
  </si>
  <si>
    <t>от 05.05.2016 г. № 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</si>
  <si>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</si>
  <si>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</si>
  <si>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</si>
  <si>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</si>
  <si>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</si>
  <si>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</si>
  <si>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</si>
  <si>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</si>
  <si>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</si>
  <si>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</si>
  <si>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</si>
  <si>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</si>
  <si>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</si>
  <si>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</si>
  <si>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</si>
  <si>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2026 год</t>
  </si>
  <si>
    <t>2027 год</t>
  </si>
  <si>
    <t>2028 год</t>
  </si>
  <si>
    <t>2029 год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</si>
  <si>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</si>
  <si>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</si>
  <si>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</si>
  <si>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</si>
  <si>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</si>
  <si>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</si>
  <si>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</si>
  <si>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</si>
  <si>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</si>
  <si>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</si>
  <si>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</si>
  <si>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</si>
  <si>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</si>
  <si>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</si>
  <si>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</si>
  <si>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</si>
  <si>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</si>
  <si>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</si>
  <si>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</si>
  <si>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</si>
  <si>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</si>
  <si>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</si>
  <si>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</si>
  <si>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</si>
  <si>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</si>
  <si>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</si>
  <si>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</si>
  <si>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</si>
  <si>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</si>
  <si>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</si>
  <si>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</si>
  <si>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</si>
  <si>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</si>
  <si>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</si>
  <si>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</si>
  <si>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</si>
  <si>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</si>
  <si>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</si>
  <si>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</si>
  <si>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</si>
  <si>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</si>
  <si>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</si>
  <si>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</si>
  <si>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</si>
  <si>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</si>
  <si>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</si>
  <si>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</si>
  <si>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</si>
  <si>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</si>
  <si>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</si>
  <si>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</si>
  <si>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</si>
  <si>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</si>
  <si>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</si>
  <si>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</si>
  <si>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</si>
  <si>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</si>
  <si>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</si>
  <si>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</si>
  <si>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</si>
  <si>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</si>
  <si>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</si>
  <si>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</si>
  <si>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</si>
  <si>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</si>
  <si>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</si>
  <si>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</si>
  <si>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</si>
  <si>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</si>
  <si>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</si>
  <si>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</si>
  <si>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</si>
  <si>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</si>
  <si>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</si>
  <si>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</si>
  <si>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</si>
  <si>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</si>
  <si>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</si>
  <si>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</si>
  <si>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</si>
  <si>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</si>
  <si>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</si>
  <si>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</si>
  <si>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</si>
  <si>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</si>
  <si>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</si>
  <si>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</si>
  <si>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</si>
  <si>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</si>
  <si>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</si>
  <si>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</si>
  <si>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</si>
  <si>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</si>
  <si>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</si>
  <si>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</si>
  <si>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</si>
  <si>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</si>
  <si>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</si>
  <si>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</si>
  <si>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</si>
  <si>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</si>
  <si>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</si>
  <si>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</si>
  <si>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</si>
  <si>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</si>
  <si>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</si>
  <si>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</si>
  <si>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</si>
  <si>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</si>
  <si>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</si>
  <si>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</si>
  <si>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</si>
  <si>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</si>
  <si>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</si>
  <si>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</si>
  <si>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</si>
  <si>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</si>
  <si>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Предложение по корректировке утвержденного плана 
на 01.01.2025 года</t>
  </si>
  <si>
    <t>Факт</t>
  </si>
  <si>
    <t>П</t>
  </si>
  <si>
    <t xml:space="preserve">Фактический объем освоения капитальных вложений на 01.01.2025 года , млн рублей 
(без НДС) </t>
  </si>
  <si>
    <t>Освоение капитальных вложений 2024 года  в прогнозных ценах соответствующих лет, млн рублей (без НДС)</t>
  </si>
  <si>
    <t>2025 год</t>
  </si>
  <si>
    <t>Утвержденный план</t>
  </si>
  <si>
    <t>Итого за период реализации инвестиционной программы
(Утвержденный план)</t>
  </si>
  <si>
    <t>29.9</t>
  </si>
  <si>
    <t>29.10</t>
  </si>
  <si>
    <t>Утвержденный план
на 01.01.2024 год</t>
  </si>
  <si>
    <t>Утвержденный план
на 01.01.2025 год</t>
  </si>
  <si>
    <t>Перенос сроков выполнения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 Перенос сроков реализации объекта не повлияет на надежность электроснабжения потребителей. Оперативная необходимость в реализации данного мероприятия отсутствует. Поддержание работоспособности будет продолжено силами и средствами эксплуатации, что позволит поддерживать риски внерегламентных отключений в связи с неисправностью данного оборудования на минимальном уровне.</t>
  </si>
  <si>
    <t>С</t>
  </si>
  <si>
    <t>Ленинградская область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</si>
  <si>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</si>
  <si>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</si>
  <si>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J_LENOKTZD1</t>
  </si>
  <si>
    <t>J_LENOKTZD2</t>
  </si>
  <si>
    <t>J_LENOKTZD3</t>
  </si>
  <si>
    <t>J_LENOKTZD5</t>
  </si>
  <si>
    <t>I_LENOKTZD1</t>
  </si>
  <si>
    <t>Н</t>
  </si>
  <si>
    <t>J_LENOKTZD28</t>
  </si>
  <si>
    <t>J_LENOKTZD31</t>
  </si>
  <si>
    <t>J_LENOKTZD32</t>
  </si>
  <si>
    <t>J_LENOKTZD42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</si>
  <si>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</si>
  <si>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</si>
  <si>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</si>
  <si>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</si>
  <si>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</si>
  <si>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</si>
  <si>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Перенос сроков начала выполнения проектно-изыскательских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</si>
  <si>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</si>
  <si>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</si>
  <si>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</si>
  <si>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-</t>
  </si>
  <si>
    <t>Технолологическое присоединение заявителей к электрическим сетям</t>
  </si>
  <si>
    <t>актуализация сметной стоимости на выполнение проектно-изыскательских работ</t>
  </si>
</sst>
</file>

<file path=xl/styles.xml><?xml version="1.0" encoding="utf-8"?>
<styleSheet xmlns="http://schemas.openxmlformats.org/spreadsheetml/2006/main">
  <numFmts count="6">
    <numFmt numFmtId="164" formatCode="0.0000000"/>
    <numFmt numFmtId="165" formatCode="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5" fillId="0" borderId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6" fillId="8" borderId="13" applyNumberFormat="0" applyAlignment="0" applyProtection="0"/>
    <xf numFmtId="0" fontId="16" fillId="8" borderId="13" applyNumberFormat="0" applyAlignment="0" applyProtection="0"/>
    <xf numFmtId="0" fontId="17" fillId="21" borderId="14" applyNumberFormat="0" applyAlignment="0" applyProtection="0"/>
    <xf numFmtId="0" fontId="17" fillId="21" borderId="14" applyNumberFormat="0" applyAlignment="0" applyProtection="0"/>
    <xf numFmtId="0" fontId="18" fillId="21" borderId="13" applyNumberFormat="0" applyAlignment="0" applyProtection="0"/>
    <xf numFmtId="0" fontId="18" fillId="21" borderId="13" applyNumberFormat="0" applyAlignment="0" applyProtection="0"/>
    <xf numFmtId="0" fontId="19" fillId="0" borderId="15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3" fillId="22" borderId="19" applyNumberFormat="0" applyAlignment="0" applyProtection="0"/>
    <xf numFmtId="0" fontId="23" fillId="22" borderId="19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5" fillId="0" borderId="0"/>
    <xf numFmtId="0" fontId="29" fillId="0" borderId="0"/>
    <xf numFmtId="0" fontId="5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2" fillId="24" borderId="20" applyNumberFormat="0" applyFont="0" applyAlignment="0" applyProtection="0"/>
    <xf numFmtId="0" fontId="12" fillId="24" borderId="20" applyNumberFormat="0" applyFont="0" applyAlignment="0" applyProtection="0"/>
    <xf numFmtId="9" fontId="2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</cellStyleXfs>
  <cellXfs count="98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3" fillId="2" borderId="0" xfId="2" applyFont="1" applyFill="1" applyAlignment="1">
      <alignment vertical="center" wrapText="1"/>
    </xf>
    <xf numFmtId="0" fontId="3" fillId="2" borderId="0" xfId="2" applyFont="1" applyFill="1" applyAlignment="1">
      <alignment horizontal="center" vertical="center" wrapText="1"/>
    </xf>
    <xf numFmtId="164" fontId="3" fillId="2" borderId="0" xfId="2" applyNumberFormat="1" applyFont="1" applyFill="1" applyAlignment="1">
      <alignment horizontal="center" vertical="center" wrapText="1"/>
    </xf>
    <xf numFmtId="165" fontId="3" fillId="2" borderId="0" xfId="2" applyNumberFormat="1" applyFont="1" applyFill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/>
    </xf>
    <xf numFmtId="49" fontId="9" fillId="2" borderId="2" xfId="3" applyNumberFormat="1" applyFont="1" applyFill="1" applyBorder="1" applyAlignment="1">
      <alignment horizontal="center" vertical="center"/>
    </xf>
    <xf numFmtId="165" fontId="9" fillId="2" borderId="2" xfId="3" applyNumberFormat="1" applyFont="1" applyFill="1" applyBorder="1" applyAlignment="1">
      <alignment horizontal="left" vertical="center" wrapText="1"/>
    </xf>
    <xf numFmtId="0" fontId="10" fillId="2" borderId="2" xfId="4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/>
    </xf>
    <xf numFmtId="165" fontId="9" fillId="0" borderId="2" xfId="3" applyNumberFormat="1" applyFont="1" applyFill="1" applyBorder="1" applyAlignment="1">
      <alignment horizontal="left" vertical="center" wrapText="1"/>
    </xf>
    <xf numFmtId="0" fontId="9" fillId="0" borderId="2" xfId="3" applyNumberFormat="1" applyFont="1" applyFill="1" applyBorder="1" applyAlignment="1">
      <alignment horizontal="center" vertical="center"/>
    </xf>
    <xf numFmtId="165" fontId="10" fillId="0" borderId="2" xfId="4" applyNumberFormat="1" applyFont="1" applyFill="1" applyBorder="1" applyAlignment="1">
      <alignment horizontal="center" vertical="center"/>
    </xf>
    <xf numFmtId="165" fontId="10" fillId="2" borderId="2" xfId="4" applyNumberFormat="1" applyFont="1" applyFill="1" applyBorder="1" applyAlignment="1">
      <alignment horizontal="center" vertical="center"/>
    </xf>
    <xf numFmtId="165" fontId="10" fillId="2" borderId="2" xfId="4" applyNumberFormat="1" applyFont="1" applyFill="1" applyBorder="1" applyAlignment="1">
      <alignment horizontal="center" vertical="center" wrapText="1"/>
    </xf>
    <xf numFmtId="165" fontId="10" fillId="0" borderId="2" xfId="4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9" fontId="10" fillId="0" borderId="2" xfId="4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/>
    <xf numFmtId="2" fontId="5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165" fontId="37" fillId="0" borderId="0" xfId="0" applyNumberFormat="1" applyFont="1" applyFill="1" applyBorder="1"/>
    <xf numFmtId="0" fontId="37" fillId="0" borderId="0" xfId="0" applyFont="1" applyFill="1" applyBorder="1"/>
    <xf numFmtId="0" fontId="37" fillId="0" borderId="0" xfId="0" applyFont="1" applyFill="1"/>
    <xf numFmtId="4" fontId="39" fillId="0" borderId="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Fill="1" applyBorder="1"/>
    <xf numFmtId="165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2" fontId="37" fillId="0" borderId="2" xfId="0" applyNumberFormat="1" applyFont="1" applyFill="1" applyBorder="1" applyAlignment="1">
      <alignment horizontal="center" vertical="center"/>
    </xf>
    <xf numFmtId="165" fontId="39" fillId="0" borderId="2" xfId="0" applyNumberFormat="1" applyFont="1" applyFill="1" applyBorder="1" applyAlignment="1">
      <alignment horizontal="center" vertical="center"/>
    </xf>
    <xf numFmtId="2" fontId="5" fillId="0" borderId="2" xfId="4" applyNumberFormat="1" applyFont="1" applyFill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center" vertical="center"/>
    </xf>
    <xf numFmtId="169" fontId="39" fillId="0" borderId="2" xfId="0" applyNumberFormat="1" applyFont="1" applyFill="1" applyBorder="1" applyAlignment="1">
      <alignment horizontal="center" vertical="center"/>
    </xf>
    <xf numFmtId="169" fontId="37" fillId="0" borderId="2" xfId="0" applyNumberFormat="1" applyFont="1" applyFill="1" applyBorder="1" applyAlignment="1">
      <alignment horizontal="center" vertical="center"/>
    </xf>
    <xf numFmtId="2" fontId="38" fillId="0" borderId="2" xfId="0" applyNumberFormat="1" applyFont="1" applyFill="1" applyBorder="1" applyAlignment="1">
      <alignment horizontal="center" vertical="center" wrapText="1"/>
    </xf>
    <xf numFmtId="165" fontId="5" fillId="0" borderId="2" xfId="4" applyNumberFormat="1" applyFont="1" applyFill="1" applyBorder="1" applyAlignment="1">
      <alignment horizontal="center" vertical="center"/>
    </xf>
    <xf numFmtId="1" fontId="37" fillId="0" borderId="2" xfId="0" applyNumberFormat="1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2" fontId="37" fillId="0" borderId="2" xfId="4" applyNumberFormat="1" applyFont="1" applyFill="1" applyBorder="1" applyAlignment="1">
      <alignment horizontal="center" vertical="center"/>
    </xf>
    <xf numFmtId="165" fontId="37" fillId="0" borderId="2" xfId="4" applyNumberFormat="1" applyFont="1" applyFill="1" applyBorder="1" applyAlignment="1">
      <alignment horizontal="center" vertical="center"/>
    </xf>
    <xf numFmtId="4" fontId="37" fillId="0" borderId="2" xfId="0" applyNumberFormat="1" applyFont="1" applyFill="1" applyBorder="1" applyAlignment="1">
      <alignment horizontal="center" vertical="center"/>
    </xf>
    <xf numFmtId="2" fontId="39" fillId="0" borderId="2" xfId="0" applyNumberFormat="1" applyFont="1" applyFill="1" applyBorder="1" applyAlignment="1">
      <alignment horizontal="center" vertical="center"/>
    </xf>
    <xf numFmtId="2" fontId="39" fillId="0" borderId="2" xfId="4" applyNumberFormat="1" applyFont="1" applyFill="1" applyBorder="1" applyAlignment="1">
      <alignment horizontal="center" vertical="center"/>
    </xf>
    <xf numFmtId="165" fontId="39" fillId="0" borderId="2" xfId="4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165" fontId="3" fillId="0" borderId="0" xfId="2" applyNumberFormat="1" applyFont="1" applyFill="1" applyAlignment="1">
      <alignment horizontal="center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5" fontId="40" fillId="2" borderId="0" xfId="0" applyNumberFormat="1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 wrapText="1"/>
    </xf>
    <xf numFmtId="165" fontId="11" fillId="0" borderId="2" xfId="3" applyNumberFormat="1" applyFont="1" applyFill="1" applyBorder="1" applyAlignment="1">
      <alignment horizontal="left" vertical="center" wrapText="1"/>
    </xf>
    <xf numFmtId="0" fontId="5" fillId="0" borderId="2" xfId="4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1"/>
    <cellStyle name="Обычный 3 2" xfId="2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3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CW81"/>
  <sheetViews>
    <sheetView tabSelected="1" topLeftCell="S7" zoomScale="60" zoomScaleNormal="60" workbookViewId="0">
      <selection activeCell="Z35" sqref="Z35"/>
    </sheetView>
  </sheetViews>
  <sheetFormatPr defaultRowHeight="12.75"/>
  <cols>
    <col min="1" max="1" width="12.42578125" style="1" customWidth="1"/>
    <col min="2" max="2" width="63.85546875" style="1" customWidth="1"/>
    <col min="3" max="3" width="22.85546875" style="1" customWidth="1"/>
    <col min="4" max="4" width="10.5703125" style="1" customWidth="1"/>
    <col min="5" max="5" width="11.85546875" style="1" customWidth="1"/>
    <col min="6" max="6" width="13.42578125" style="1" customWidth="1"/>
    <col min="7" max="7" width="14.85546875" style="1" customWidth="1"/>
    <col min="8" max="8" width="15.28515625" style="1" customWidth="1"/>
    <col min="9" max="9" width="15.42578125" style="1" customWidth="1"/>
    <col min="10" max="10" width="17.140625" style="1" customWidth="1"/>
    <col min="11" max="11" width="11.85546875" style="2" customWidth="1"/>
    <col min="12" max="12" width="13.5703125" style="2" customWidth="1"/>
    <col min="13" max="13" width="13.7109375" style="2" customWidth="1"/>
    <col min="14" max="14" width="12.7109375" style="2" customWidth="1"/>
    <col min="15" max="15" width="9.28515625" style="2" customWidth="1"/>
    <col min="16" max="16" width="12.140625" style="1" customWidth="1"/>
    <col min="17" max="17" width="14" style="1" customWidth="1"/>
    <col min="18" max="18" width="14.42578125" style="1" customWidth="1"/>
    <col min="19" max="19" width="14.140625" style="1" customWidth="1"/>
    <col min="20" max="20" width="9.28515625" style="1" customWidth="1"/>
    <col min="21" max="21" width="11.85546875" style="1" customWidth="1"/>
    <col min="22" max="22" width="18.85546875" style="1" customWidth="1"/>
    <col min="23" max="23" width="10.85546875" style="1" customWidth="1"/>
    <col min="24" max="24" width="18" style="1" customWidth="1"/>
    <col min="25" max="25" width="10.85546875" style="1" customWidth="1"/>
    <col min="26" max="26" width="19.28515625" style="1" customWidth="1"/>
    <col min="27" max="27" width="14.28515625" style="1" customWidth="1"/>
    <col min="28" max="28" width="12.28515625" style="1" customWidth="1"/>
    <col min="29" max="29" width="13.85546875" style="1" customWidth="1"/>
    <col min="30" max="30" width="13.7109375" style="18" customWidth="1"/>
    <col min="31" max="31" width="13.7109375" style="1" customWidth="1"/>
    <col min="32" max="32" width="13.7109375" style="18" customWidth="1"/>
    <col min="33" max="33" width="14.140625" style="1" customWidth="1"/>
    <col min="34" max="34" width="13.85546875" style="18" customWidth="1"/>
    <col min="35" max="35" width="14.140625" style="1" customWidth="1"/>
    <col min="36" max="36" width="13.7109375" style="18" customWidth="1"/>
    <col min="37" max="38" width="14.140625" style="1" customWidth="1"/>
    <col min="39" max="39" width="14.85546875" style="1" customWidth="1"/>
    <col min="40" max="40" width="17.7109375" style="1" customWidth="1"/>
    <col min="41" max="41" width="72" style="1" customWidth="1"/>
    <col min="42" max="42" width="6.42578125" style="1" customWidth="1"/>
    <col min="43" max="43" width="9" style="1" customWidth="1"/>
    <col min="44" max="44" width="7.7109375" style="1" customWidth="1"/>
    <col min="45" max="45" width="10.28515625" style="1" customWidth="1"/>
    <col min="46" max="46" width="7" style="1" customWidth="1"/>
    <col min="47" max="47" width="7.7109375" style="1" customWidth="1"/>
    <col min="48" max="48" width="10.7109375" style="1" customWidth="1"/>
    <col min="49" max="49" width="8.42578125" style="1" customWidth="1"/>
    <col min="50" max="56" width="8.28515625" style="1" customWidth="1"/>
    <col min="57" max="57" width="9.85546875" style="1" customWidth="1"/>
    <col min="58" max="58" width="7" style="1" customWidth="1"/>
    <col min="59" max="59" width="7.85546875" style="1" customWidth="1"/>
    <col min="60" max="60" width="11" style="1" customWidth="1"/>
    <col min="61" max="61" width="7.7109375" style="1" customWidth="1"/>
    <col min="62" max="62" width="8.85546875" style="1" customWidth="1"/>
    <col min="63" max="16384" width="9.140625" style="1"/>
  </cols>
  <sheetData>
    <row r="1" spans="1:98">
      <c r="AO1" s="3" t="s">
        <v>0</v>
      </c>
    </row>
    <row r="2" spans="1:98">
      <c r="AO2" s="3" t="s">
        <v>1</v>
      </c>
    </row>
    <row r="3" spans="1:98">
      <c r="AO3" s="3" t="s">
        <v>2</v>
      </c>
    </row>
    <row r="4" spans="1:98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</row>
    <row r="5" spans="1:98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5"/>
      <c r="M5" s="5"/>
      <c r="N5" s="5"/>
      <c r="O5" s="5"/>
      <c r="P5" s="4"/>
      <c r="Q5" s="4"/>
      <c r="R5" s="4"/>
      <c r="S5" s="4"/>
      <c r="T5" s="4"/>
      <c r="U5" s="4"/>
      <c r="V5" s="4"/>
      <c r="W5" s="4"/>
      <c r="X5" s="6"/>
      <c r="Y5" s="4"/>
      <c r="Z5" s="4"/>
      <c r="AA5" s="4"/>
      <c r="AB5" s="4"/>
      <c r="AC5" s="4"/>
      <c r="AD5" s="72"/>
      <c r="AE5" s="26"/>
      <c r="AF5" s="72"/>
      <c r="AG5" s="4"/>
      <c r="AH5" s="72"/>
      <c r="AI5" s="4"/>
      <c r="AJ5" s="72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</row>
    <row r="6" spans="1:98">
      <c r="A6" s="87" t="s">
        <v>137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</row>
    <row r="7" spans="1:98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</row>
    <row r="8" spans="1:9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73"/>
      <c r="AE8" s="27"/>
      <c r="AF8" s="73"/>
      <c r="AG8" s="8"/>
      <c r="AH8" s="73"/>
      <c r="AI8" s="8"/>
      <c r="AJ8" s="73"/>
      <c r="AK8" s="8"/>
      <c r="AL8" s="8"/>
      <c r="AM8" s="8"/>
      <c r="AN8" s="8"/>
      <c r="AO8" s="8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</row>
    <row r="9" spans="1:98">
      <c r="A9" s="87" t="s">
        <v>138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</row>
    <row r="10" spans="1:98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73"/>
      <c r="AE10" s="27"/>
      <c r="AF10" s="73"/>
      <c r="AG10" s="8"/>
      <c r="AH10" s="73"/>
      <c r="AI10" s="8"/>
      <c r="AJ10" s="73"/>
      <c r="AK10" s="8"/>
      <c r="AL10" s="8"/>
      <c r="AM10" s="8"/>
      <c r="AN10" s="8"/>
      <c r="AO10" s="8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</row>
    <row r="11" spans="1:98" ht="28.5" customHeight="1">
      <c r="A11" s="87" t="s">
        <v>155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</row>
    <row r="12" spans="1:98">
      <c r="A12" s="87" t="s">
        <v>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</row>
    <row r="13" spans="1:98">
      <c r="A13" s="8"/>
      <c r="B13" s="8"/>
      <c r="C13" s="8"/>
      <c r="D13" s="8"/>
      <c r="E13" s="8"/>
      <c r="F13" s="8"/>
      <c r="G13" s="8"/>
      <c r="H13" s="8"/>
      <c r="I13" s="8"/>
      <c r="J13" s="9"/>
      <c r="K13" s="9"/>
      <c r="L13" s="9"/>
      <c r="M13" s="9"/>
      <c r="N13" s="9"/>
      <c r="O13" s="9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74"/>
      <c r="AE13" s="10"/>
      <c r="AF13" s="74"/>
      <c r="AG13" s="9"/>
      <c r="AH13" s="75"/>
      <c r="AI13" s="9"/>
      <c r="AJ13" s="75"/>
      <c r="AK13" s="9"/>
      <c r="AL13" s="9"/>
      <c r="AM13" s="9"/>
      <c r="AN13" s="8"/>
      <c r="AO13" s="8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</row>
    <row r="14" spans="1:98" ht="14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11"/>
    </row>
    <row r="15" spans="1:98" s="18" customFormat="1" ht="60.75" customHeight="1">
      <c r="A15" s="88" t="s">
        <v>6</v>
      </c>
      <c r="B15" s="88" t="s">
        <v>7</v>
      </c>
      <c r="C15" s="91" t="s">
        <v>8</v>
      </c>
      <c r="D15" s="88" t="s">
        <v>9</v>
      </c>
      <c r="E15" s="88" t="s">
        <v>10</v>
      </c>
      <c r="F15" s="82" t="s">
        <v>11</v>
      </c>
      <c r="G15" s="83"/>
      <c r="H15" s="82" t="s">
        <v>12</v>
      </c>
      <c r="I15" s="83"/>
      <c r="J15" s="88" t="s">
        <v>142</v>
      </c>
      <c r="K15" s="92" t="s">
        <v>13</v>
      </c>
      <c r="L15" s="93"/>
      <c r="M15" s="93"/>
      <c r="N15" s="93"/>
      <c r="O15" s="93"/>
      <c r="P15" s="93"/>
      <c r="Q15" s="93"/>
      <c r="R15" s="93"/>
      <c r="S15" s="93"/>
      <c r="T15" s="94"/>
      <c r="U15" s="92" t="s">
        <v>14</v>
      </c>
      <c r="V15" s="93"/>
      <c r="W15" s="93"/>
      <c r="X15" s="93"/>
      <c r="Y15" s="93"/>
      <c r="Z15" s="94"/>
      <c r="AA15" s="82" t="s">
        <v>143</v>
      </c>
      <c r="AB15" s="83"/>
      <c r="AC15" s="82" t="s">
        <v>15</v>
      </c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83"/>
      <c r="AO15" s="88" t="s">
        <v>16</v>
      </c>
    </row>
    <row r="16" spans="1:98" s="18" customFormat="1" ht="85.5" customHeight="1">
      <c r="A16" s="89"/>
      <c r="B16" s="89"/>
      <c r="C16" s="91"/>
      <c r="D16" s="89"/>
      <c r="E16" s="89"/>
      <c r="F16" s="84"/>
      <c r="G16" s="85"/>
      <c r="H16" s="84"/>
      <c r="I16" s="85"/>
      <c r="J16" s="89"/>
      <c r="K16" s="92" t="s">
        <v>145</v>
      </c>
      <c r="L16" s="93"/>
      <c r="M16" s="93"/>
      <c r="N16" s="93"/>
      <c r="O16" s="94"/>
      <c r="P16" s="92" t="s">
        <v>17</v>
      </c>
      <c r="Q16" s="93"/>
      <c r="R16" s="93"/>
      <c r="S16" s="93"/>
      <c r="T16" s="94"/>
      <c r="U16" s="92" t="s">
        <v>149</v>
      </c>
      <c r="V16" s="94"/>
      <c r="W16" s="92" t="s">
        <v>150</v>
      </c>
      <c r="X16" s="94"/>
      <c r="Y16" s="92" t="s">
        <v>139</v>
      </c>
      <c r="Z16" s="94"/>
      <c r="AA16" s="84"/>
      <c r="AB16" s="85"/>
      <c r="AC16" s="95" t="s">
        <v>144</v>
      </c>
      <c r="AD16" s="96"/>
      <c r="AE16" s="95" t="s">
        <v>18</v>
      </c>
      <c r="AF16" s="96"/>
      <c r="AG16" s="95" t="s">
        <v>19</v>
      </c>
      <c r="AH16" s="96"/>
      <c r="AI16" s="95" t="s">
        <v>20</v>
      </c>
      <c r="AJ16" s="96"/>
      <c r="AK16" s="95" t="s">
        <v>21</v>
      </c>
      <c r="AL16" s="96"/>
      <c r="AM16" s="88" t="s">
        <v>146</v>
      </c>
      <c r="AN16" s="88" t="s">
        <v>22</v>
      </c>
      <c r="AO16" s="89"/>
    </row>
    <row r="17" spans="1:89" s="18" customFormat="1" ht="132.75" customHeight="1">
      <c r="A17" s="90"/>
      <c r="B17" s="90"/>
      <c r="C17" s="91"/>
      <c r="D17" s="90"/>
      <c r="E17" s="90"/>
      <c r="F17" s="28" t="s">
        <v>145</v>
      </c>
      <c r="G17" s="28" t="s">
        <v>23</v>
      </c>
      <c r="H17" s="28" t="s">
        <v>145</v>
      </c>
      <c r="I17" s="28" t="s">
        <v>23</v>
      </c>
      <c r="J17" s="90"/>
      <c r="K17" s="29" t="s">
        <v>24</v>
      </c>
      <c r="L17" s="29" t="s">
        <v>25</v>
      </c>
      <c r="M17" s="29" t="s">
        <v>26</v>
      </c>
      <c r="N17" s="29" t="s">
        <v>27</v>
      </c>
      <c r="O17" s="29" t="s">
        <v>28</v>
      </c>
      <c r="P17" s="29" t="s">
        <v>24</v>
      </c>
      <c r="Q17" s="29" t="s">
        <v>25</v>
      </c>
      <c r="R17" s="29" t="s">
        <v>26</v>
      </c>
      <c r="S17" s="30" t="s">
        <v>27</v>
      </c>
      <c r="T17" s="30" t="s">
        <v>28</v>
      </c>
      <c r="U17" s="29" t="s">
        <v>29</v>
      </c>
      <c r="V17" s="29" t="s">
        <v>30</v>
      </c>
      <c r="W17" s="29" t="s">
        <v>29</v>
      </c>
      <c r="X17" s="29" t="s">
        <v>30</v>
      </c>
      <c r="Y17" s="29" t="s">
        <v>29</v>
      </c>
      <c r="Z17" s="29" t="s">
        <v>30</v>
      </c>
      <c r="AA17" s="29" t="s">
        <v>145</v>
      </c>
      <c r="AB17" s="28" t="s">
        <v>140</v>
      </c>
      <c r="AC17" s="29" t="s">
        <v>145</v>
      </c>
      <c r="AD17" s="71" t="s">
        <v>23</v>
      </c>
      <c r="AE17" s="29" t="s">
        <v>145</v>
      </c>
      <c r="AF17" s="71" t="s">
        <v>23</v>
      </c>
      <c r="AG17" s="29" t="s">
        <v>145</v>
      </c>
      <c r="AH17" s="71" t="s">
        <v>23</v>
      </c>
      <c r="AI17" s="29" t="s">
        <v>145</v>
      </c>
      <c r="AJ17" s="71" t="s">
        <v>23</v>
      </c>
      <c r="AK17" s="29" t="s">
        <v>145</v>
      </c>
      <c r="AL17" s="28" t="s">
        <v>23</v>
      </c>
      <c r="AM17" s="90"/>
      <c r="AN17" s="90"/>
      <c r="AO17" s="90"/>
    </row>
    <row r="18" spans="1:89" s="18" customFormat="1" ht="19.5" customHeight="1">
      <c r="A18" s="29">
        <v>1</v>
      </c>
      <c r="B18" s="29">
        <v>2</v>
      </c>
      <c r="C18" s="29">
        <v>3</v>
      </c>
      <c r="D18" s="29">
        <v>4</v>
      </c>
      <c r="E18" s="29">
        <v>5</v>
      </c>
      <c r="F18" s="29">
        <v>6</v>
      </c>
      <c r="G18" s="29">
        <v>7</v>
      </c>
      <c r="H18" s="29">
        <v>8</v>
      </c>
      <c r="I18" s="29">
        <v>9</v>
      </c>
      <c r="J18" s="29">
        <v>10</v>
      </c>
      <c r="K18" s="29">
        <v>11</v>
      </c>
      <c r="L18" s="29">
        <v>12</v>
      </c>
      <c r="M18" s="29">
        <v>13</v>
      </c>
      <c r="N18" s="29">
        <v>14</v>
      </c>
      <c r="O18" s="29">
        <v>15</v>
      </c>
      <c r="P18" s="29">
        <v>16</v>
      </c>
      <c r="Q18" s="29">
        <v>17</v>
      </c>
      <c r="R18" s="29">
        <v>18</v>
      </c>
      <c r="S18" s="29">
        <v>19</v>
      </c>
      <c r="T18" s="29">
        <v>20</v>
      </c>
      <c r="U18" s="29">
        <v>21</v>
      </c>
      <c r="V18" s="29">
        <v>22</v>
      </c>
      <c r="W18" s="29">
        <v>23</v>
      </c>
      <c r="X18" s="29">
        <v>24</v>
      </c>
      <c r="Y18" s="29">
        <v>25</v>
      </c>
      <c r="Z18" s="29">
        <v>26</v>
      </c>
      <c r="AA18" s="29">
        <v>27</v>
      </c>
      <c r="AB18" s="29">
        <v>28</v>
      </c>
      <c r="AC18" s="31" t="s">
        <v>31</v>
      </c>
      <c r="AD18" s="31" t="s">
        <v>32</v>
      </c>
      <c r="AE18" s="31" t="s">
        <v>33</v>
      </c>
      <c r="AF18" s="31" t="s">
        <v>34</v>
      </c>
      <c r="AG18" s="31" t="s">
        <v>35</v>
      </c>
      <c r="AH18" s="31" t="s">
        <v>36</v>
      </c>
      <c r="AI18" s="31" t="s">
        <v>37</v>
      </c>
      <c r="AJ18" s="31" t="s">
        <v>38</v>
      </c>
      <c r="AK18" s="31" t="s">
        <v>147</v>
      </c>
      <c r="AL18" s="31" t="s">
        <v>148</v>
      </c>
      <c r="AM18" s="29">
        <v>30</v>
      </c>
      <c r="AN18" s="29">
        <v>31</v>
      </c>
      <c r="AO18" s="29">
        <v>32</v>
      </c>
    </row>
    <row r="19" spans="1:89" s="18" customFormat="1" ht="15.75">
      <c r="A19" s="19" t="s">
        <v>39</v>
      </c>
      <c r="B19" s="20" t="s">
        <v>40</v>
      </c>
      <c r="C19" s="16" t="s">
        <v>41</v>
      </c>
      <c r="D19" s="16" t="s">
        <v>42</v>
      </c>
      <c r="E19" s="16" t="s">
        <v>42</v>
      </c>
      <c r="F19" s="16" t="s">
        <v>42</v>
      </c>
      <c r="G19" s="16" t="s">
        <v>42</v>
      </c>
      <c r="H19" s="22">
        <f>H26</f>
        <v>0</v>
      </c>
      <c r="I19" s="22">
        <f t="shared" ref="I19:AK19" si="0">I26</f>
        <v>0</v>
      </c>
      <c r="J19" s="22">
        <f t="shared" si="0"/>
        <v>854.77789000000007</v>
      </c>
      <c r="K19" s="22">
        <f t="shared" si="0"/>
        <v>1836.0530000000001</v>
      </c>
      <c r="L19" s="22">
        <f t="shared" si="0"/>
        <v>101.06099999999999</v>
      </c>
      <c r="M19" s="22">
        <f t="shared" si="0"/>
        <v>1734.9920000000002</v>
      </c>
      <c r="N19" s="22">
        <f t="shared" si="0"/>
        <v>0</v>
      </c>
      <c r="O19" s="22">
        <f t="shared" si="0"/>
        <v>0</v>
      </c>
      <c r="P19" s="22">
        <f t="shared" si="0"/>
        <v>1471.9849999999999</v>
      </c>
      <c r="Q19" s="22">
        <f t="shared" si="0"/>
        <v>104.608</v>
      </c>
      <c r="R19" s="22">
        <f t="shared" si="0"/>
        <v>1367.377</v>
      </c>
      <c r="S19" s="22">
        <f t="shared" si="0"/>
        <v>0</v>
      </c>
      <c r="T19" s="22">
        <f t="shared" si="0"/>
        <v>0</v>
      </c>
      <c r="U19" s="22">
        <f t="shared" si="0"/>
        <v>0</v>
      </c>
      <c r="V19" s="22">
        <f t="shared" si="0"/>
        <v>517.63</v>
      </c>
      <c r="W19" s="22">
        <f t="shared" si="0"/>
        <v>0</v>
      </c>
      <c r="X19" s="22">
        <f t="shared" si="0"/>
        <v>517.63</v>
      </c>
      <c r="Y19" s="22">
        <f t="shared" si="0"/>
        <v>0</v>
      </c>
      <c r="Z19" s="22">
        <f t="shared" si="0"/>
        <v>630.03599999999994</v>
      </c>
      <c r="AA19" s="22">
        <f t="shared" si="0"/>
        <v>203.858</v>
      </c>
      <c r="AB19" s="22">
        <f t="shared" si="0"/>
        <v>205.80458999999999</v>
      </c>
      <c r="AC19" s="22">
        <f t="shared" si="0"/>
        <v>82.822999999999993</v>
      </c>
      <c r="AD19" s="22">
        <f t="shared" si="0"/>
        <v>110.10899999999999</v>
      </c>
      <c r="AE19" s="22">
        <f t="shared" si="0"/>
        <v>82.946999999999989</v>
      </c>
      <c r="AF19" s="22">
        <f t="shared" si="0"/>
        <v>194.00400000000002</v>
      </c>
      <c r="AG19" s="22">
        <f t="shared" si="0"/>
        <v>116.47499999999999</v>
      </c>
      <c r="AH19" s="22">
        <f t="shared" si="0"/>
        <v>114.81399999999999</v>
      </c>
      <c r="AI19" s="22">
        <f t="shared" si="0"/>
        <v>71.843999999999994</v>
      </c>
      <c r="AJ19" s="22">
        <f t="shared" si="0"/>
        <v>120.05500000000001</v>
      </c>
      <c r="AK19" s="22">
        <f t="shared" si="0"/>
        <v>73.135999999999996</v>
      </c>
      <c r="AL19" s="22">
        <f t="shared" ref="H19:AM20" si="1">AL26</f>
        <v>114.06299999999999</v>
      </c>
      <c r="AM19" s="22">
        <f t="shared" si="1"/>
        <v>427.22499999999991</v>
      </c>
      <c r="AN19" s="22">
        <f t="shared" ref="AN19:AN20" si="2">AN26</f>
        <v>653.04500000000007</v>
      </c>
      <c r="AO19" s="16" t="s">
        <v>42</v>
      </c>
    </row>
    <row r="20" spans="1:89" s="18" customFormat="1" ht="15.75">
      <c r="A20" s="19" t="s">
        <v>43</v>
      </c>
      <c r="B20" s="20" t="s">
        <v>44</v>
      </c>
      <c r="C20" s="16" t="s">
        <v>41</v>
      </c>
      <c r="D20" s="16" t="s">
        <v>42</v>
      </c>
      <c r="E20" s="16" t="s">
        <v>42</v>
      </c>
      <c r="F20" s="16" t="s">
        <v>42</v>
      </c>
      <c r="G20" s="16" t="s">
        <v>42</v>
      </c>
      <c r="H20" s="17" t="str">
        <f t="shared" si="1"/>
        <v>нд</v>
      </c>
      <c r="I20" s="17" t="str">
        <f t="shared" si="1"/>
        <v>нд</v>
      </c>
      <c r="J20" s="22">
        <f>J27</f>
        <v>82.728889999999993</v>
      </c>
      <c r="K20" s="22">
        <f t="shared" ref="K20:AM20" si="3">K27</f>
        <v>0</v>
      </c>
      <c r="L20" s="22">
        <f t="shared" si="3"/>
        <v>0</v>
      </c>
      <c r="M20" s="22">
        <f t="shared" si="3"/>
        <v>0</v>
      </c>
      <c r="N20" s="22">
        <f t="shared" si="3"/>
        <v>0</v>
      </c>
      <c r="O20" s="22">
        <f t="shared" si="3"/>
        <v>0</v>
      </c>
      <c r="P20" s="22">
        <f t="shared" si="3"/>
        <v>0</v>
      </c>
      <c r="Q20" s="22">
        <f t="shared" si="3"/>
        <v>0</v>
      </c>
      <c r="R20" s="22">
        <f t="shared" si="3"/>
        <v>0</v>
      </c>
      <c r="S20" s="22">
        <f t="shared" si="3"/>
        <v>0</v>
      </c>
      <c r="T20" s="22">
        <f t="shared" si="3"/>
        <v>0</v>
      </c>
      <c r="U20" s="22">
        <f t="shared" si="3"/>
        <v>0</v>
      </c>
      <c r="V20" s="22">
        <f t="shared" si="3"/>
        <v>0</v>
      </c>
      <c r="W20" s="22">
        <f t="shared" si="3"/>
        <v>0</v>
      </c>
      <c r="X20" s="22">
        <f t="shared" si="3"/>
        <v>0</v>
      </c>
      <c r="Y20" s="22">
        <f t="shared" si="3"/>
        <v>0</v>
      </c>
      <c r="Z20" s="22">
        <f t="shared" si="3"/>
        <v>0</v>
      </c>
      <c r="AA20" s="22">
        <f t="shared" si="3"/>
        <v>2.3499999999999996</v>
      </c>
      <c r="AB20" s="22">
        <f t="shared" si="3"/>
        <v>15.268889999999999</v>
      </c>
      <c r="AC20" s="22">
        <f t="shared" si="3"/>
        <v>6.7190000000000003</v>
      </c>
      <c r="AD20" s="22">
        <f t="shared" si="3"/>
        <v>6.7190000000000003</v>
      </c>
      <c r="AE20" s="22">
        <f t="shared" si="3"/>
        <v>3.1</v>
      </c>
      <c r="AF20" s="22">
        <f t="shared" si="3"/>
        <v>6.9889999999999999</v>
      </c>
      <c r="AG20" s="22">
        <f t="shared" si="3"/>
        <v>3.1</v>
      </c>
      <c r="AH20" s="22">
        <f t="shared" si="3"/>
        <v>3.1</v>
      </c>
      <c r="AI20" s="22">
        <f t="shared" si="3"/>
        <v>3.1</v>
      </c>
      <c r="AJ20" s="22">
        <f t="shared" si="3"/>
        <v>3.1</v>
      </c>
      <c r="AK20" s="22">
        <f t="shared" si="3"/>
        <v>3.1</v>
      </c>
      <c r="AL20" s="22">
        <f t="shared" si="3"/>
        <v>3.1</v>
      </c>
      <c r="AM20" s="22">
        <f t="shared" si="3"/>
        <v>19.119</v>
      </c>
      <c r="AN20" s="22">
        <f t="shared" si="2"/>
        <v>23.008000000000003</v>
      </c>
      <c r="AO20" s="16" t="s">
        <v>42</v>
      </c>
    </row>
    <row r="21" spans="1:89" s="18" customFormat="1" ht="31.5">
      <c r="A21" s="19" t="s">
        <v>45</v>
      </c>
      <c r="B21" s="20" t="s">
        <v>46</v>
      </c>
      <c r="C21" s="16" t="s">
        <v>41</v>
      </c>
      <c r="D21" s="16" t="s">
        <v>42</v>
      </c>
      <c r="E21" s="16" t="s">
        <v>42</v>
      </c>
      <c r="F21" s="16" t="s">
        <v>42</v>
      </c>
      <c r="G21" s="16" t="s">
        <v>42</v>
      </c>
      <c r="H21" s="22">
        <f>H26</f>
        <v>0</v>
      </c>
      <c r="I21" s="22">
        <f t="shared" ref="I21:AN21" si="4">I48</f>
        <v>0</v>
      </c>
      <c r="J21" s="22">
        <f>J48</f>
        <v>772.04900000000009</v>
      </c>
      <c r="K21" s="22">
        <f t="shared" si="4"/>
        <v>1836.0530000000001</v>
      </c>
      <c r="L21" s="22">
        <f t="shared" si="4"/>
        <v>101.06099999999999</v>
      </c>
      <c r="M21" s="22">
        <f t="shared" si="4"/>
        <v>1734.9920000000002</v>
      </c>
      <c r="N21" s="22">
        <f t="shared" si="4"/>
        <v>0</v>
      </c>
      <c r="O21" s="22">
        <f t="shared" si="4"/>
        <v>0</v>
      </c>
      <c r="P21" s="22">
        <f t="shared" si="4"/>
        <v>1471.9849999999999</v>
      </c>
      <c r="Q21" s="22">
        <f t="shared" si="4"/>
        <v>104.608</v>
      </c>
      <c r="R21" s="22">
        <f t="shared" si="4"/>
        <v>1367.377</v>
      </c>
      <c r="S21" s="22">
        <f t="shared" si="4"/>
        <v>0</v>
      </c>
      <c r="T21" s="22">
        <f t="shared" si="4"/>
        <v>0</v>
      </c>
      <c r="U21" s="22">
        <f t="shared" si="4"/>
        <v>0</v>
      </c>
      <c r="V21" s="22">
        <f t="shared" si="4"/>
        <v>517.63</v>
      </c>
      <c r="W21" s="22">
        <f t="shared" si="4"/>
        <v>0</v>
      </c>
      <c r="X21" s="22">
        <f t="shared" si="4"/>
        <v>517.63</v>
      </c>
      <c r="Y21" s="22">
        <f t="shared" si="4"/>
        <v>0</v>
      </c>
      <c r="Z21" s="22">
        <f t="shared" si="4"/>
        <v>630.03599999999994</v>
      </c>
      <c r="AA21" s="22">
        <f t="shared" si="4"/>
        <v>201.50800000000001</v>
      </c>
      <c r="AB21" s="22">
        <f t="shared" si="4"/>
        <v>190.53569999999999</v>
      </c>
      <c r="AC21" s="22">
        <f t="shared" si="4"/>
        <v>76.103999999999999</v>
      </c>
      <c r="AD21" s="22">
        <f t="shared" si="4"/>
        <v>103.39</v>
      </c>
      <c r="AE21" s="22">
        <f t="shared" si="4"/>
        <v>79.846999999999994</v>
      </c>
      <c r="AF21" s="22">
        <f t="shared" si="4"/>
        <v>187.01500000000001</v>
      </c>
      <c r="AG21" s="22">
        <f t="shared" si="4"/>
        <v>113.375</v>
      </c>
      <c r="AH21" s="22">
        <f t="shared" si="4"/>
        <v>111.714</v>
      </c>
      <c r="AI21" s="22">
        <f t="shared" si="4"/>
        <v>68.744</v>
      </c>
      <c r="AJ21" s="22">
        <f t="shared" si="4"/>
        <v>116.95500000000001</v>
      </c>
      <c r="AK21" s="22">
        <f t="shared" si="4"/>
        <v>70.036000000000001</v>
      </c>
      <c r="AL21" s="22">
        <f t="shared" si="4"/>
        <v>110.96299999999999</v>
      </c>
      <c r="AM21" s="22">
        <f t="shared" si="4"/>
        <v>408.10599999999994</v>
      </c>
      <c r="AN21" s="22">
        <f t="shared" si="4"/>
        <v>630.03700000000003</v>
      </c>
      <c r="AO21" s="16" t="s">
        <v>42</v>
      </c>
    </row>
    <row r="22" spans="1:89" s="18" customFormat="1" ht="47.25">
      <c r="A22" s="19" t="s">
        <v>47</v>
      </c>
      <c r="B22" s="20" t="s">
        <v>48</v>
      </c>
      <c r="C22" s="16" t="s">
        <v>41</v>
      </c>
      <c r="D22" s="16" t="s">
        <v>42</v>
      </c>
      <c r="E22" s="16" t="s">
        <v>42</v>
      </c>
      <c r="F22" s="16" t="s">
        <v>42</v>
      </c>
      <c r="G22" s="16" t="s">
        <v>42</v>
      </c>
      <c r="H22" s="17" t="str">
        <f t="shared" ref="H22:O22" si="5">H76</f>
        <v>нд</v>
      </c>
      <c r="I22" s="17" t="str">
        <f t="shared" si="5"/>
        <v>нд</v>
      </c>
      <c r="J22" s="22" t="str">
        <f t="shared" si="5"/>
        <v>нд</v>
      </c>
      <c r="K22" s="22" t="str">
        <f t="shared" si="5"/>
        <v>нд</v>
      </c>
      <c r="L22" s="17" t="str">
        <f t="shared" si="5"/>
        <v>нд</v>
      </c>
      <c r="M22" s="22" t="str">
        <f t="shared" si="5"/>
        <v>нд</v>
      </c>
      <c r="N22" s="17" t="str">
        <f t="shared" si="5"/>
        <v>нд</v>
      </c>
      <c r="O22" s="17" t="str">
        <f t="shared" si="5"/>
        <v>нд</v>
      </c>
      <c r="P22" s="16" t="s">
        <v>42</v>
      </c>
      <c r="Q22" s="16" t="s">
        <v>42</v>
      </c>
      <c r="R22" s="16" t="s">
        <v>42</v>
      </c>
      <c r="S22" s="16" t="s">
        <v>42</v>
      </c>
      <c r="T22" s="16" t="s">
        <v>42</v>
      </c>
      <c r="U22" s="16" t="s">
        <v>42</v>
      </c>
      <c r="V22" s="17" t="str">
        <f>V76</f>
        <v>нд</v>
      </c>
      <c r="W22" s="16" t="s">
        <v>42</v>
      </c>
      <c r="X22" s="17" t="str">
        <f>X76</f>
        <v>нд</v>
      </c>
      <c r="Y22" s="16" t="s">
        <v>42</v>
      </c>
      <c r="Z22" s="16" t="s">
        <v>42</v>
      </c>
      <c r="AA22" s="17" t="str">
        <f>AA76</f>
        <v>нд</v>
      </c>
      <c r="AB22" s="16" t="s">
        <v>42</v>
      </c>
      <c r="AC22" s="17" t="str">
        <f>AC76</f>
        <v>нд</v>
      </c>
      <c r="AD22" s="16" t="s">
        <v>42</v>
      </c>
      <c r="AE22" s="14" t="s">
        <v>42</v>
      </c>
      <c r="AF22" s="16" t="s">
        <v>42</v>
      </c>
      <c r="AG22" s="14" t="s">
        <v>42</v>
      </c>
      <c r="AH22" s="16" t="s">
        <v>42</v>
      </c>
      <c r="AI22" s="17" t="str">
        <f>AI76</f>
        <v>нд</v>
      </c>
      <c r="AJ22" s="16" t="s">
        <v>42</v>
      </c>
      <c r="AK22" s="17" t="str">
        <f>AK76</f>
        <v>нд</v>
      </c>
      <c r="AL22" s="16" t="s">
        <v>42</v>
      </c>
      <c r="AM22" s="17" t="str">
        <f>AM76</f>
        <v>нд</v>
      </c>
      <c r="AN22" s="16" t="s">
        <v>42</v>
      </c>
      <c r="AO22" s="16" t="s">
        <v>42</v>
      </c>
    </row>
    <row r="23" spans="1:89" s="18" customFormat="1" ht="31.5">
      <c r="A23" s="19" t="s">
        <v>49</v>
      </c>
      <c r="B23" s="20" t="s">
        <v>50</v>
      </c>
      <c r="C23" s="16" t="s">
        <v>41</v>
      </c>
      <c r="D23" s="16" t="s">
        <v>42</v>
      </c>
      <c r="E23" s="16" t="s">
        <v>42</v>
      </c>
      <c r="F23" s="16" t="s">
        <v>42</v>
      </c>
      <c r="G23" s="16" t="s">
        <v>42</v>
      </c>
      <c r="H23" s="17" t="str">
        <f>H79</f>
        <v>нд</v>
      </c>
      <c r="I23" s="17" t="str">
        <f t="shared" ref="I23:O23" si="6">I79</f>
        <v>нд</v>
      </c>
      <c r="J23" s="22" t="str">
        <f t="shared" si="6"/>
        <v>нд</v>
      </c>
      <c r="K23" s="22" t="str">
        <f t="shared" si="6"/>
        <v>нд</v>
      </c>
      <c r="L23" s="17" t="str">
        <f t="shared" si="6"/>
        <v>нд</v>
      </c>
      <c r="M23" s="22" t="str">
        <f t="shared" si="6"/>
        <v>нд</v>
      </c>
      <c r="N23" s="17" t="str">
        <f t="shared" si="6"/>
        <v>нд</v>
      </c>
      <c r="O23" s="17" t="str">
        <f t="shared" si="6"/>
        <v>нд</v>
      </c>
      <c r="P23" s="16" t="s">
        <v>42</v>
      </c>
      <c r="Q23" s="16" t="s">
        <v>42</v>
      </c>
      <c r="R23" s="16" t="s">
        <v>42</v>
      </c>
      <c r="S23" s="16" t="s">
        <v>42</v>
      </c>
      <c r="T23" s="16" t="s">
        <v>42</v>
      </c>
      <c r="U23" s="16" t="s">
        <v>42</v>
      </c>
      <c r="V23" s="17" t="str">
        <f t="shared" ref="V23" si="7">V79</f>
        <v>нд</v>
      </c>
      <c r="W23" s="16" t="s">
        <v>42</v>
      </c>
      <c r="X23" s="17" t="str">
        <f t="shared" ref="X23" si="8">X79</f>
        <v>нд</v>
      </c>
      <c r="Y23" s="16" t="s">
        <v>42</v>
      </c>
      <c r="Z23" s="16" t="s">
        <v>42</v>
      </c>
      <c r="AA23" s="17" t="str">
        <f t="shared" ref="AA23:AC23" si="9">AA79</f>
        <v>нд</v>
      </c>
      <c r="AB23" s="16" t="s">
        <v>42</v>
      </c>
      <c r="AC23" s="17" t="str">
        <f t="shared" si="9"/>
        <v>нд</v>
      </c>
      <c r="AD23" s="16" t="s">
        <v>42</v>
      </c>
      <c r="AE23" s="14" t="s">
        <v>42</v>
      </c>
      <c r="AF23" s="16" t="s">
        <v>42</v>
      </c>
      <c r="AG23" s="14" t="s">
        <v>42</v>
      </c>
      <c r="AH23" s="16" t="s">
        <v>42</v>
      </c>
      <c r="AI23" s="17" t="str">
        <f t="shared" ref="AI23" si="10">AI79</f>
        <v>нд</v>
      </c>
      <c r="AJ23" s="16" t="s">
        <v>42</v>
      </c>
      <c r="AK23" s="17" t="str">
        <f t="shared" ref="AK23" si="11">AK79</f>
        <v>нд</v>
      </c>
      <c r="AL23" s="16" t="s">
        <v>42</v>
      </c>
      <c r="AM23" s="17" t="str">
        <f t="shared" ref="AM23" si="12">AM79</f>
        <v>нд</v>
      </c>
      <c r="AN23" s="16" t="s">
        <v>42</v>
      </c>
      <c r="AO23" s="16" t="s">
        <v>42</v>
      </c>
    </row>
    <row r="24" spans="1:89" ht="31.5">
      <c r="A24" s="12" t="s">
        <v>51</v>
      </c>
      <c r="B24" s="13" t="s">
        <v>52</v>
      </c>
      <c r="C24" s="14" t="s">
        <v>41</v>
      </c>
      <c r="D24" s="14" t="s">
        <v>42</v>
      </c>
      <c r="E24" s="14" t="s">
        <v>42</v>
      </c>
      <c r="F24" s="14" t="s">
        <v>42</v>
      </c>
      <c r="G24" s="14" t="s">
        <v>42</v>
      </c>
      <c r="H24" s="15" t="str">
        <f>H80</f>
        <v>нд</v>
      </c>
      <c r="I24" s="15" t="str">
        <f t="shared" ref="I24:O25" si="13">I80</f>
        <v>нд</v>
      </c>
      <c r="J24" s="23" t="str">
        <f t="shared" si="13"/>
        <v>нд</v>
      </c>
      <c r="K24" s="23" t="str">
        <f t="shared" si="13"/>
        <v>нд</v>
      </c>
      <c r="L24" s="15" t="str">
        <f t="shared" si="13"/>
        <v>нд</v>
      </c>
      <c r="M24" s="23" t="str">
        <f t="shared" si="13"/>
        <v>нд</v>
      </c>
      <c r="N24" s="15" t="str">
        <f t="shared" si="13"/>
        <v>нд</v>
      </c>
      <c r="O24" s="15" t="str">
        <f t="shared" si="13"/>
        <v>нд</v>
      </c>
      <c r="P24" s="14" t="s">
        <v>42</v>
      </c>
      <c r="Q24" s="14" t="s">
        <v>42</v>
      </c>
      <c r="R24" s="14" t="s">
        <v>42</v>
      </c>
      <c r="S24" s="14" t="s">
        <v>42</v>
      </c>
      <c r="T24" s="14" t="s">
        <v>42</v>
      </c>
      <c r="U24" s="14" t="s">
        <v>42</v>
      </c>
      <c r="V24" s="15" t="str">
        <f t="shared" ref="V24:V25" si="14">V80</f>
        <v>нд</v>
      </c>
      <c r="W24" s="14" t="s">
        <v>42</v>
      </c>
      <c r="X24" s="15" t="str">
        <f t="shared" ref="X24:X25" si="15">X80</f>
        <v>нд</v>
      </c>
      <c r="Y24" s="16" t="s">
        <v>42</v>
      </c>
      <c r="Z24" s="16" t="s">
        <v>42</v>
      </c>
      <c r="AA24" s="17" t="str">
        <f t="shared" ref="AA24:AG25" si="16">AA80</f>
        <v>нд</v>
      </c>
      <c r="AB24" s="16" t="s">
        <v>42</v>
      </c>
      <c r="AC24" s="17" t="str">
        <f t="shared" si="16"/>
        <v>нд</v>
      </c>
      <c r="AD24" s="16" t="s">
        <v>42</v>
      </c>
      <c r="AE24" s="14" t="s">
        <v>42</v>
      </c>
      <c r="AF24" s="16" t="s">
        <v>42</v>
      </c>
      <c r="AG24" s="14" t="s">
        <v>42</v>
      </c>
      <c r="AH24" s="16" t="s">
        <v>42</v>
      </c>
      <c r="AI24" s="17" t="str">
        <f t="shared" ref="AI24:AI25" si="17">AI80</f>
        <v>нд</v>
      </c>
      <c r="AJ24" s="16" t="s">
        <v>42</v>
      </c>
      <c r="AK24" s="15" t="str">
        <f t="shared" ref="AK24:AK25" si="18">AK80</f>
        <v>нд</v>
      </c>
      <c r="AL24" s="14" t="s">
        <v>42</v>
      </c>
      <c r="AM24" s="15" t="str">
        <f t="shared" ref="AM24:AM25" si="19">AM80</f>
        <v>нд</v>
      </c>
      <c r="AN24" s="14" t="s">
        <v>42</v>
      </c>
      <c r="AO24" s="14" t="s">
        <v>42</v>
      </c>
    </row>
    <row r="25" spans="1:89" ht="15.75">
      <c r="A25" s="12" t="s">
        <v>53</v>
      </c>
      <c r="B25" s="13" t="s">
        <v>54</v>
      </c>
      <c r="C25" s="14" t="s">
        <v>41</v>
      </c>
      <c r="D25" s="14" t="s">
        <v>42</v>
      </c>
      <c r="E25" s="14" t="s">
        <v>42</v>
      </c>
      <c r="F25" s="14" t="s">
        <v>42</v>
      </c>
      <c r="G25" s="14" t="s">
        <v>42</v>
      </c>
      <c r="H25" s="15" t="str">
        <f>H81</f>
        <v>нд</v>
      </c>
      <c r="I25" s="15" t="str">
        <f t="shared" si="13"/>
        <v>нд</v>
      </c>
      <c r="J25" s="23" t="str">
        <f t="shared" si="13"/>
        <v>нд</v>
      </c>
      <c r="K25" s="23" t="str">
        <f t="shared" si="13"/>
        <v>нд</v>
      </c>
      <c r="L25" s="15" t="str">
        <f t="shared" si="13"/>
        <v>нд</v>
      </c>
      <c r="M25" s="23" t="str">
        <f t="shared" si="13"/>
        <v>нд</v>
      </c>
      <c r="N25" s="15" t="str">
        <f t="shared" si="13"/>
        <v>нд</v>
      </c>
      <c r="O25" s="15" t="str">
        <f t="shared" si="13"/>
        <v>нд</v>
      </c>
      <c r="P25" s="14" t="s">
        <v>42</v>
      </c>
      <c r="Q25" s="14" t="s">
        <v>42</v>
      </c>
      <c r="R25" s="14" t="s">
        <v>42</v>
      </c>
      <c r="S25" s="14" t="s">
        <v>42</v>
      </c>
      <c r="T25" s="14" t="s">
        <v>42</v>
      </c>
      <c r="U25" s="14" t="s">
        <v>42</v>
      </c>
      <c r="V25" s="15" t="str">
        <f t="shared" si="14"/>
        <v>нд</v>
      </c>
      <c r="W25" s="14" t="s">
        <v>42</v>
      </c>
      <c r="X25" s="15" t="str">
        <f t="shared" si="15"/>
        <v>нд</v>
      </c>
      <c r="Y25" s="16" t="s">
        <v>42</v>
      </c>
      <c r="Z25" s="16" t="s">
        <v>42</v>
      </c>
      <c r="AA25" s="17" t="str">
        <f t="shared" si="16"/>
        <v>нд</v>
      </c>
      <c r="AB25" s="16" t="s">
        <v>42</v>
      </c>
      <c r="AC25" s="17" t="str">
        <f t="shared" si="16"/>
        <v>нд</v>
      </c>
      <c r="AD25" s="16" t="s">
        <v>42</v>
      </c>
      <c r="AE25" s="16" t="s">
        <v>42</v>
      </c>
      <c r="AF25" s="16" t="s">
        <v>42</v>
      </c>
      <c r="AG25" s="17" t="str">
        <f t="shared" si="16"/>
        <v>нд</v>
      </c>
      <c r="AH25" s="16" t="s">
        <v>42</v>
      </c>
      <c r="AI25" s="17" t="str">
        <f t="shared" si="17"/>
        <v>нд</v>
      </c>
      <c r="AJ25" s="16" t="s">
        <v>42</v>
      </c>
      <c r="AK25" s="15" t="str">
        <f t="shared" si="18"/>
        <v>нд</v>
      </c>
      <c r="AL25" s="14" t="s">
        <v>42</v>
      </c>
      <c r="AM25" s="15" t="str">
        <f t="shared" si="19"/>
        <v>нд</v>
      </c>
      <c r="AN25" s="14" t="s">
        <v>42</v>
      </c>
      <c r="AO25" s="14" t="s">
        <v>42</v>
      </c>
    </row>
    <row r="26" spans="1:89" ht="15.75">
      <c r="A26" s="12" t="s">
        <v>55</v>
      </c>
      <c r="B26" s="13" t="s">
        <v>153</v>
      </c>
      <c r="C26" s="14" t="s">
        <v>41</v>
      </c>
      <c r="D26" s="14" t="s">
        <v>42</v>
      </c>
      <c r="E26" s="14" t="s">
        <v>42</v>
      </c>
      <c r="F26" s="14" t="s">
        <v>42</v>
      </c>
      <c r="G26" s="14" t="s">
        <v>42</v>
      </c>
      <c r="H26" s="23">
        <f>H48</f>
        <v>0</v>
      </c>
      <c r="I26" s="23">
        <f>I48</f>
        <v>0</v>
      </c>
      <c r="J26" s="23">
        <f>J48+J27</f>
        <v>854.77789000000007</v>
      </c>
      <c r="K26" s="23">
        <f t="shared" ref="K26:AN26" si="20">K48+K27</f>
        <v>1836.0530000000001</v>
      </c>
      <c r="L26" s="23">
        <f t="shared" si="20"/>
        <v>101.06099999999999</v>
      </c>
      <c r="M26" s="23">
        <f t="shared" si="20"/>
        <v>1734.9920000000002</v>
      </c>
      <c r="N26" s="23">
        <f t="shared" si="20"/>
        <v>0</v>
      </c>
      <c r="O26" s="23">
        <f t="shared" si="20"/>
        <v>0</v>
      </c>
      <c r="P26" s="23">
        <f t="shared" si="20"/>
        <v>1471.9849999999999</v>
      </c>
      <c r="Q26" s="23">
        <f t="shared" si="20"/>
        <v>104.608</v>
      </c>
      <c r="R26" s="23">
        <f t="shared" si="20"/>
        <v>1367.377</v>
      </c>
      <c r="S26" s="23">
        <f t="shared" si="20"/>
        <v>0</v>
      </c>
      <c r="T26" s="23">
        <f t="shared" si="20"/>
        <v>0</v>
      </c>
      <c r="U26" s="23">
        <f t="shared" si="20"/>
        <v>0</v>
      </c>
      <c r="V26" s="23">
        <f t="shared" si="20"/>
        <v>517.63</v>
      </c>
      <c r="W26" s="23">
        <f t="shared" si="20"/>
        <v>0</v>
      </c>
      <c r="X26" s="23">
        <f t="shared" si="20"/>
        <v>517.63</v>
      </c>
      <c r="Y26" s="23">
        <f t="shared" si="20"/>
        <v>0</v>
      </c>
      <c r="Z26" s="23">
        <f t="shared" si="20"/>
        <v>630.03599999999994</v>
      </c>
      <c r="AA26" s="23">
        <f t="shared" si="20"/>
        <v>203.858</v>
      </c>
      <c r="AB26" s="23">
        <f t="shared" si="20"/>
        <v>205.80458999999999</v>
      </c>
      <c r="AC26" s="23">
        <f t="shared" si="20"/>
        <v>82.822999999999993</v>
      </c>
      <c r="AD26" s="22">
        <f t="shared" si="20"/>
        <v>110.10899999999999</v>
      </c>
      <c r="AE26" s="23">
        <f t="shared" si="20"/>
        <v>82.946999999999989</v>
      </c>
      <c r="AF26" s="22">
        <f t="shared" si="20"/>
        <v>194.00400000000002</v>
      </c>
      <c r="AG26" s="23">
        <f t="shared" si="20"/>
        <v>116.47499999999999</v>
      </c>
      <c r="AH26" s="22">
        <f t="shared" si="20"/>
        <v>114.81399999999999</v>
      </c>
      <c r="AI26" s="23">
        <f t="shared" si="20"/>
        <v>71.843999999999994</v>
      </c>
      <c r="AJ26" s="22">
        <f t="shared" si="20"/>
        <v>120.05500000000001</v>
      </c>
      <c r="AK26" s="23">
        <f t="shared" si="20"/>
        <v>73.135999999999996</v>
      </c>
      <c r="AL26" s="23">
        <f t="shared" si="20"/>
        <v>114.06299999999999</v>
      </c>
      <c r="AM26" s="23">
        <f t="shared" si="20"/>
        <v>427.22499999999991</v>
      </c>
      <c r="AN26" s="23">
        <f t="shared" si="20"/>
        <v>653.04500000000007</v>
      </c>
      <c r="AO26" s="14" t="s">
        <v>42</v>
      </c>
    </row>
    <row r="27" spans="1:89" ht="15.75">
      <c r="A27" s="12" t="s">
        <v>56</v>
      </c>
      <c r="B27" s="13" t="s">
        <v>57</v>
      </c>
      <c r="C27" s="14" t="s">
        <v>41</v>
      </c>
      <c r="D27" s="14" t="s">
        <v>42</v>
      </c>
      <c r="E27" s="14" t="s">
        <v>42</v>
      </c>
      <c r="F27" s="14" t="s">
        <v>42</v>
      </c>
      <c r="G27" s="14" t="s">
        <v>42</v>
      </c>
      <c r="H27" s="14" t="s">
        <v>42</v>
      </c>
      <c r="I27" s="14" t="s">
        <v>42</v>
      </c>
      <c r="J27" s="24">
        <f>J28</f>
        <v>82.728889999999993</v>
      </c>
      <c r="K27" s="24">
        <f t="shared" ref="K27:AN27" si="21">K28</f>
        <v>0</v>
      </c>
      <c r="L27" s="24">
        <f t="shared" si="21"/>
        <v>0</v>
      </c>
      <c r="M27" s="24">
        <f t="shared" si="21"/>
        <v>0</v>
      </c>
      <c r="N27" s="24">
        <f t="shared" si="21"/>
        <v>0</v>
      </c>
      <c r="O27" s="24">
        <f t="shared" si="21"/>
        <v>0</v>
      </c>
      <c r="P27" s="24">
        <f t="shared" si="21"/>
        <v>0</v>
      </c>
      <c r="Q27" s="24">
        <f t="shared" si="21"/>
        <v>0</v>
      </c>
      <c r="R27" s="24">
        <f t="shared" si="21"/>
        <v>0</v>
      </c>
      <c r="S27" s="24">
        <f t="shared" si="21"/>
        <v>0</v>
      </c>
      <c r="T27" s="24">
        <f t="shared" si="21"/>
        <v>0</v>
      </c>
      <c r="U27" s="24">
        <f t="shared" si="21"/>
        <v>0</v>
      </c>
      <c r="V27" s="24">
        <f t="shared" si="21"/>
        <v>0</v>
      </c>
      <c r="W27" s="24">
        <f t="shared" si="21"/>
        <v>0</v>
      </c>
      <c r="X27" s="24">
        <f t="shared" si="21"/>
        <v>0</v>
      </c>
      <c r="Y27" s="24">
        <f t="shared" si="21"/>
        <v>0</v>
      </c>
      <c r="Z27" s="24">
        <f t="shared" si="21"/>
        <v>0</v>
      </c>
      <c r="AA27" s="24">
        <f t="shared" si="21"/>
        <v>2.3499999999999996</v>
      </c>
      <c r="AB27" s="24">
        <f t="shared" si="21"/>
        <v>15.268889999999999</v>
      </c>
      <c r="AC27" s="24">
        <f t="shared" si="21"/>
        <v>6.7190000000000003</v>
      </c>
      <c r="AD27" s="25">
        <f t="shared" si="21"/>
        <v>6.7190000000000003</v>
      </c>
      <c r="AE27" s="24">
        <f t="shared" si="21"/>
        <v>3.1</v>
      </c>
      <c r="AF27" s="25">
        <f t="shared" si="21"/>
        <v>6.9889999999999999</v>
      </c>
      <c r="AG27" s="24">
        <f t="shared" si="21"/>
        <v>3.1</v>
      </c>
      <c r="AH27" s="25">
        <f t="shared" si="21"/>
        <v>3.1</v>
      </c>
      <c r="AI27" s="24">
        <f t="shared" si="21"/>
        <v>3.1</v>
      </c>
      <c r="AJ27" s="25">
        <f t="shared" si="21"/>
        <v>3.1</v>
      </c>
      <c r="AK27" s="24">
        <f t="shared" si="21"/>
        <v>3.1</v>
      </c>
      <c r="AL27" s="24">
        <f t="shared" si="21"/>
        <v>3.1</v>
      </c>
      <c r="AM27" s="24">
        <f t="shared" si="21"/>
        <v>19.119</v>
      </c>
      <c r="AN27" s="24">
        <f t="shared" si="21"/>
        <v>23.008000000000003</v>
      </c>
      <c r="AO27" s="14" t="s">
        <v>42</v>
      </c>
    </row>
    <row r="28" spans="1:89" ht="31.5">
      <c r="A28" s="12" t="s">
        <v>58</v>
      </c>
      <c r="B28" s="13" t="s">
        <v>59</v>
      </c>
      <c r="C28" s="14" t="s">
        <v>41</v>
      </c>
      <c r="D28" s="14" t="s">
        <v>42</v>
      </c>
      <c r="E28" s="14" t="s">
        <v>42</v>
      </c>
      <c r="F28" s="14" t="s">
        <v>42</v>
      </c>
      <c r="G28" s="14" t="s">
        <v>42</v>
      </c>
      <c r="H28" s="14" t="s">
        <v>42</v>
      </c>
      <c r="I28" s="14" t="s">
        <v>42</v>
      </c>
      <c r="J28" s="24">
        <f>J29+J31</f>
        <v>82.728889999999993</v>
      </c>
      <c r="K28" s="24">
        <f t="shared" ref="K28:AN28" si="22">K29+K31</f>
        <v>0</v>
      </c>
      <c r="L28" s="24">
        <f t="shared" si="22"/>
        <v>0</v>
      </c>
      <c r="M28" s="24">
        <f t="shared" si="22"/>
        <v>0</v>
      </c>
      <c r="N28" s="24">
        <f t="shared" si="22"/>
        <v>0</v>
      </c>
      <c r="O28" s="24">
        <f t="shared" si="22"/>
        <v>0</v>
      </c>
      <c r="P28" s="24">
        <f t="shared" si="22"/>
        <v>0</v>
      </c>
      <c r="Q28" s="24">
        <f t="shared" si="22"/>
        <v>0</v>
      </c>
      <c r="R28" s="24">
        <f t="shared" si="22"/>
        <v>0</v>
      </c>
      <c r="S28" s="24">
        <f t="shared" si="22"/>
        <v>0</v>
      </c>
      <c r="T28" s="24">
        <f t="shared" si="22"/>
        <v>0</v>
      </c>
      <c r="U28" s="24">
        <f>U29+U31</f>
        <v>0</v>
      </c>
      <c r="V28" s="24">
        <f t="shared" si="22"/>
        <v>0</v>
      </c>
      <c r="W28" s="24">
        <f t="shared" si="22"/>
        <v>0</v>
      </c>
      <c r="X28" s="24">
        <f t="shared" si="22"/>
        <v>0</v>
      </c>
      <c r="Y28" s="24">
        <f t="shared" si="22"/>
        <v>0</v>
      </c>
      <c r="Z28" s="24">
        <f t="shared" si="22"/>
        <v>0</v>
      </c>
      <c r="AA28" s="24">
        <f t="shared" si="22"/>
        <v>2.3499999999999996</v>
      </c>
      <c r="AB28" s="24">
        <f t="shared" si="22"/>
        <v>15.268889999999999</v>
      </c>
      <c r="AC28" s="24">
        <f t="shared" si="22"/>
        <v>6.7190000000000003</v>
      </c>
      <c r="AD28" s="25">
        <f t="shared" si="22"/>
        <v>6.7190000000000003</v>
      </c>
      <c r="AE28" s="24">
        <f t="shared" si="22"/>
        <v>3.1</v>
      </c>
      <c r="AF28" s="25">
        <f t="shared" si="22"/>
        <v>6.9889999999999999</v>
      </c>
      <c r="AG28" s="24">
        <f t="shared" si="22"/>
        <v>3.1</v>
      </c>
      <c r="AH28" s="25">
        <f t="shared" si="22"/>
        <v>3.1</v>
      </c>
      <c r="AI28" s="24">
        <f t="shared" si="22"/>
        <v>3.1</v>
      </c>
      <c r="AJ28" s="25">
        <f t="shared" si="22"/>
        <v>3.1</v>
      </c>
      <c r="AK28" s="24">
        <f t="shared" si="22"/>
        <v>3.1</v>
      </c>
      <c r="AL28" s="24">
        <f t="shared" si="22"/>
        <v>3.1</v>
      </c>
      <c r="AM28" s="24">
        <f t="shared" si="22"/>
        <v>19.119</v>
      </c>
      <c r="AN28" s="24">
        <f t="shared" si="22"/>
        <v>23.008000000000003</v>
      </c>
      <c r="AO28" s="14" t="s">
        <v>42</v>
      </c>
    </row>
    <row r="29" spans="1:89" ht="47.25">
      <c r="A29" s="12" t="s">
        <v>60</v>
      </c>
      <c r="B29" s="13" t="s">
        <v>61</v>
      </c>
      <c r="C29" s="14" t="s">
        <v>41</v>
      </c>
      <c r="D29" s="14" t="s">
        <v>42</v>
      </c>
      <c r="E29" s="14" t="s">
        <v>42</v>
      </c>
      <c r="F29" s="14" t="s">
        <v>42</v>
      </c>
      <c r="G29" s="14" t="s">
        <v>42</v>
      </c>
      <c r="H29" s="14" t="s">
        <v>42</v>
      </c>
      <c r="I29" s="14" t="s">
        <v>42</v>
      </c>
      <c r="J29" s="24">
        <f>J30</f>
        <v>77.625999999999991</v>
      </c>
      <c r="K29" s="24">
        <f t="shared" ref="K29:AN29" si="23">K30</f>
        <v>0</v>
      </c>
      <c r="L29" s="24">
        <f t="shared" si="23"/>
        <v>0</v>
      </c>
      <c r="M29" s="24">
        <f t="shared" si="23"/>
        <v>0</v>
      </c>
      <c r="N29" s="24">
        <f t="shared" si="23"/>
        <v>0</v>
      </c>
      <c r="O29" s="24">
        <f t="shared" si="23"/>
        <v>0</v>
      </c>
      <c r="P29" s="24">
        <f t="shared" si="23"/>
        <v>0</v>
      </c>
      <c r="Q29" s="24">
        <f t="shared" si="23"/>
        <v>0</v>
      </c>
      <c r="R29" s="24">
        <f t="shared" si="23"/>
        <v>0</v>
      </c>
      <c r="S29" s="24">
        <f t="shared" si="23"/>
        <v>0</v>
      </c>
      <c r="T29" s="24">
        <f t="shared" si="23"/>
        <v>0</v>
      </c>
      <c r="U29" s="24">
        <f>SUM(U30)</f>
        <v>0</v>
      </c>
      <c r="V29" s="24">
        <f t="shared" ref="V29:Z29" si="24">SUM(V30)</f>
        <v>0</v>
      </c>
      <c r="W29" s="24">
        <f t="shared" si="24"/>
        <v>0</v>
      </c>
      <c r="X29" s="24">
        <f t="shared" si="24"/>
        <v>0</v>
      </c>
      <c r="Y29" s="24">
        <f t="shared" si="24"/>
        <v>0</v>
      </c>
      <c r="Z29" s="24">
        <f t="shared" si="24"/>
        <v>0</v>
      </c>
      <c r="AA29" s="24">
        <f t="shared" si="23"/>
        <v>1.18</v>
      </c>
      <c r="AB29" s="24">
        <f t="shared" si="23"/>
        <v>13.356</v>
      </c>
      <c r="AC29" s="24">
        <f t="shared" si="23"/>
        <v>6.0570000000000004</v>
      </c>
      <c r="AD29" s="25">
        <f t="shared" si="23"/>
        <v>6.0570000000000004</v>
      </c>
      <c r="AE29" s="24">
        <f t="shared" si="23"/>
        <v>1.8</v>
      </c>
      <c r="AF29" s="25">
        <f t="shared" si="23"/>
        <v>5.6890000000000001</v>
      </c>
      <c r="AG29" s="24">
        <f t="shared" si="23"/>
        <v>1.8</v>
      </c>
      <c r="AH29" s="25">
        <f t="shared" si="23"/>
        <v>1.8</v>
      </c>
      <c r="AI29" s="24">
        <f t="shared" si="23"/>
        <v>1.8</v>
      </c>
      <c r="AJ29" s="25">
        <f t="shared" si="23"/>
        <v>1.8</v>
      </c>
      <c r="AK29" s="24">
        <f t="shared" si="23"/>
        <v>1.8</v>
      </c>
      <c r="AL29" s="24">
        <f t="shared" si="23"/>
        <v>1.8</v>
      </c>
      <c r="AM29" s="24">
        <f t="shared" si="23"/>
        <v>13.257000000000001</v>
      </c>
      <c r="AN29" s="24">
        <f t="shared" si="23"/>
        <v>17.146000000000001</v>
      </c>
      <c r="AO29" s="14" t="s">
        <v>42</v>
      </c>
    </row>
    <row r="30" spans="1:89" s="36" customFormat="1" ht="47.25">
      <c r="A30" s="47" t="s">
        <v>60</v>
      </c>
      <c r="B30" s="48" t="s">
        <v>61</v>
      </c>
      <c r="C30" s="49" t="s">
        <v>176</v>
      </c>
      <c r="D30" s="49" t="s">
        <v>152</v>
      </c>
      <c r="E30" s="49">
        <v>2020</v>
      </c>
      <c r="F30" s="49">
        <v>2029</v>
      </c>
      <c r="G30" s="49">
        <v>2029</v>
      </c>
      <c r="H30" s="49" t="s">
        <v>42</v>
      </c>
      <c r="I30" s="50" t="s">
        <v>42</v>
      </c>
      <c r="J30" s="51">
        <v>77.625999999999991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1">
        <v>0</v>
      </c>
      <c r="T30" s="51">
        <v>0</v>
      </c>
      <c r="U30" s="49" t="s">
        <v>42</v>
      </c>
      <c r="V30" s="49" t="s">
        <v>42</v>
      </c>
      <c r="W30" s="49" t="s">
        <v>42</v>
      </c>
      <c r="X30" s="49" t="s">
        <v>42</v>
      </c>
      <c r="Y30" s="49" t="s">
        <v>42</v>
      </c>
      <c r="Z30" s="49" t="s">
        <v>42</v>
      </c>
      <c r="AA30" s="51">
        <v>1.18</v>
      </c>
      <c r="AB30" s="51">
        <v>13.356</v>
      </c>
      <c r="AC30" s="51">
        <v>6.0570000000000004</v>
      </c>
      <c r="AD30" s="51">
        <v>6.0570000000000004</v>
      </c>
      <c r="AE30" s="51">
        <v>1.8</v>
      </c>
      <c r="AF30" s="51">
        <v>5.6890000000000001</v>
      </c>
      <c r="AG30" s="51">
        <v>1.8</v>
      </c>
      <c r="AH30" s="51">
        <v>1.8</v>
      </c>
      <c r="AI30" s="51">
        <v>1.8</v>
      </c>
      <c r="AJ30" s="51">
        <v>1.8</v>
      </c>
      <c r="AK30" s="51">
        <v>1.8</v>
      </c>
      <c r="AL30" s="51">
        <v>1.8</v>
      </c>
      <c r="AM30" s="51">
        <f>AK30+AI30+AG30+AE30+AC30</f>
        <v>13.257000000000001</v>
      </c>
      <c r="AN30" s="51">
        <f>AL30+AJ30+AH30+AF30+AD30</f>
        <v>17.146000000000001</v>
      </c>
      <c r="AO30" s="70" t="s">
        <v>177</v>
      </c>
      <c r="AP30" s="33"/>
      <c r="AQ30" s="46"/>
      <c r="AR30" s="4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</row>
    <row r="31" spans="1:89" s="18" customFormat="1" ht="47.25">
      <c r="A31" s="19" t="s">
        <v>62</v>
      </c>
      <c r="B31" s="20" t="s">
        <v>63</v>
      </c>
      <c r="C31" s="16" t="s">
        <v>41</v>
      </c>
      <c r="D31" s="16" t="s">
        <v>42</v>
      </c>
      <c r="E31" s="16" t="s">
        <v>42</v>
      </c>
      <c r="F31" s="16" t="s">
        <v>42</v>
      </c>
      <c r="G31" s="16" t="s">
        <v>42</v>
      </c>
      <c r="H31" s="16" t="s">
        <v>42</v>
      </c>
      <c r="I31" s="16" t="s">
        <v>42</v>
      </c>
      <c r="J31" s="25">
        <f>J32</f>
        <v>5.1028900000000004</v>
      </c>
      <c r="K31" s="25">
        <f t="shared" ref="K31:AN31" si="25">K32</f>
        <v>0</v>
      </c>
      <c r="L31" s="25">
        <f t="shared" si="25"/>
        <v>0</v>
      </c>
      <c r="M31" s="25">
        <f t="shared" si="25"/>
        <v>0</v>
      </c>
      <c r="N31" s="25">
        <f t="shared" si="25"/>
        <v>0</v>
      </c>
      <c r="O31" s="25">
        <f t="shared" si="25"/>
        <v>0</v>
      </c>
      <c r="P31" s="25">
        <f t="shared" si="25"/>
        <v>0</v>
      </c>
      <c r="Q31" s="25">
        <f t="shared" si="25"/>
        <v>0</v>
      </c>
      <c r="R31" s="25">
        <f t="shared" si="25"/>
        <v>0</v>
      </c>
      <c r="S31" s="25">
        <f t="shared" si="25"/>
        <v>0</v>
      </c>
      <c r="T31" s="25">
        <f t="shared" si="25"/>
        <v>0</v>
      </c>
      <c r="U31" s="25">
        <f>SUM(U32)</f>
        <v>0</v>
      </c>
      <c r="V31" s="25">
        <f t="shared" ref="V31" si="26">SUM(V32)</f>
        <v>0</v>
      </c>
      <c r="W31" s="25">
        <f t="shared" ref="W31" si="27">SUM(W32)</f>
        <v>0</v>
      </c>
      <c r="X31" s="25">
        <f t="shared" ref="X31" si="28">SUM(X32)</f>
        <v>0</v>
      </c>
      <c r="Y31" s="25">
        <f t="shared" ref="Y31" si="29">SUM(Y32)</f>
        <v>0</v>
      </c>
      <c r="Z31" s="25">
        <f t="shared" ref="Z31" si="30">SUM(Z32)</f>
        <v>0</v>
      </c>
      <c r="AA31" s="25">
        <f t="shared" si="25"/>
        <v>1.17</v>
      </c>
      <c r="AB31" s="25">
        <f t="shared" si="25"/>
        <v>1.91289</v>
      </c>
      <c r="AC31" s="25">
        <f t="shared" si="25"/>
        <v>0.66200000000000003</v>
      </c>
      <c r="AD31" s="25">
        <f t="shared" si="25"/>
        <v>0.66200000000000003</v>
      </c>
      <c r="AE31" s="25">
        <f t="shared" si="25"/>
        <v>1.3</v>
      </c>
      <c r="AF31" s="25">
        <f t="shared" si="25"/>
        <v>1.3</v>
      </c>
      <c r="AG31" s="25">
        <f t="shared" si="25"/>
        <v>1.3</v>
      </c>
      <c r="AH31" s="25">
        <f t="shared" si="25"/>
        <v>1.3</v>
      </c>
      <c r="AI31" s="25">
        <f t="shared" si="25"/>
        <v>1.3</v>
      </c>
      <c r="AJ31" s="25">
        <f t="shared" si="25"/>
        <v>1.3</v>
      </c>
      <c r="AK31" s="25">
        <f t="shared" si="25"/>
        <v>1.3</v>
      </c>
      <c r="AL31" s="25">
        <f t="shared" si="25"/>
        <v>1.3</v>
      </c>
      <c r="AM31" s="25">
        <f t="shared" si="25"/>
        <v>5.8620000000000001</v>
      </c>
      <c r="AN31" s="25">
        <f t="shared" si="25"/>
        <v>5.8620000000000001</v>
      </c>
      <c r="AO31" s="16" t="s">
        <v>42</v>
      </c>
    </row>
    <row r="32" spans="1:89" s="36" customFormat="1" ht="47.25">
      <c r="A32" s="47" t="s">
        <v>62</v>
      </c>
      <c r="B32" s="48" t="s">
        <v>154</v>
      </c>
      <c r="C32" s="49" t="s">
        <v>176</v>
      </c>
      <c r="D32" s="49" t="s">
        <v>152</v>
      </c>
      <c r="E32" s="49">
        <v>2022</v>
      </c>
      <c r="F32" s="49">
        <v>2029</v>
      </c>
      <c r="G32" s="49">
        <v>2029</v>
      </c>
      <c r="H32" s="49" t="s">
        <v>42</v>
      </c>
      <c r="I32" s="50" t="s">
        <v>42</v>
      </c>
      <c r="J32" s="51">
        <v>5.1028900000000004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49" t="s">
        <v>42</v>
      </c>
      <c r="V32" s="49" t="s">
        <v>42</v>
      </c>
      <c r="W32" s="49" t="s">
        <v>42</v>
      </c>
      <c r="X32" s="49" t="s">
        <v>42</v>
      </c>
      <c r="Y32" s="49" t="s">
        <v>42</v>
      </c>
      <c r="Z32" s="49" t="s">
        <v>42</v>
      </c>
      <c r="AA32" s="51">
        <v>1.17</v>
      </c>
      <c r="AB32" s="51">
        <v>1.91289</v>
      </c>
      <c r="AC32" s="51">
        <v>0.66200000000000003</v>
      </c>
      <c r="AD32" s="51">
        <v>0.66200000000000003</v>
      </c>
      <c r="AE32" s="51">
        <v>1.3</v>
      </c>
      <c r="AF32" s="51">
        <v>1.3</v>
      </c>
      <c r="AG32" s="51">
        <v>1.3</v>
      </c>
      <c r="AH32" s="51">
        <v>1.3</v>
      </c>
      <c r="AI32" s="51">
        <v>1.3</v>
      </c>
      <c r="AJ32" s="51">
        <v>1.3</v>
      </c>
      <c r="AK32" s="51">
        <v>1.3</v>
      </c>
      <c r="AL32" s="51">
        <v>1.3</v>
      </c>
      <c r="AM32" s="51">
        <f>AK32+AI32+AG32+AE32+AC32</f>
        <v>5.8620000000000001</v>
      </c>
      <c r="AN32" s="51">
        <f>AL32+AJ32+AH32+AF32+AD32</f>
        <v>5.8620000000000001</v>
      </c>
      <c r="AO32" s="70" t="s">
        <v>177</v>
      </c>
      <c r="AP32" s="33"/>
      <c r="AQ32" s="34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</row>
    <row r="33" spans="1:41" ht="47.25">
      <c r="A33" s="12" t="s">
        <v>64</v>
      </c>
      <c r="B33" s="13" t="s">
        <v>65</v>
      </c>
      <c r="C33" s="14" t="s">
        <v>41</v>
      </c>
      <c r="D33" s="14" t="s">
        <v>42</v>
      </c>
      <c r="E33" s="14" t="s">
        <v>42</v>
      </c>
      <c r="F33" s="14" t="s">
        <v>42</v>
      </c>
      <c r="G33" s="14" t="s">
        <v>42</v>
      </c>
      <c r="H33" s="14" t="s">
        <v>42</v>
      </c>
      <c r="I33" s="14" t="s">
        <v>42</v>
      </c>
      <c r="J33" s="24" t="s">
        <v>42</v>
      </c>
      <c r="K33" s="14" t="s">
        <v>42</v>
      </c>
      <c r="L33" s="14" t="s">
        <v>42</v>
      </c>
      <c r="M33" s="14" t="s">
        <v>42</v>
      </c>
      <c r="N33" s="14" t="s">
        <v>42</v>
      </c>
      <c r="O33" s="14" t="s">
        <v>42</v>
      </c>
      <c r="P33" s="14" t="s">
        <v>42</v>
      </c>
      <c r="Q33" s="14" t="s">
        <v>42</v>
      </c>
      <c r="R33" s="14" t="s">
        <v>42</v>
      </c>
      <c r="S33" s="14" t="s">
        <v>42</v>
      </c>
      <c r="T33" s="14" t="s">
        <v>42</v>
      </c>
      <c r="U33" s="14" t="s">
        <v>42</v>
      </c>
      <c r="V33" s="14" t="s">
        <v>42</v>
      </c>
      <c r="W33" s="14" t="s">
        <v>42</v>
      </c>
      <c r="X33" s="14" t="s">
        <v>42</v>
      </c>
      <c r="Y33" s="14" t="s">
        <v>42</v>
      </c>
      <c r="Z33" s="14" t="s">
        <v>42</v>
      </c>
      <c r="AA33" s="14" t="s">
        <v>42</v>
      </c>
      <c r="AB33" s="14" t="s">
        <v>42</v>
      </c>
      <c r="AC33" s="14" t="s">
        <v>42</v>
      </c>
      <c r="AD33" s="16" t="s">
        <v>42</v>
      </c>
      <c r="AE33" s="14" t="s">
        <v>42</v>
      </c>
      <c r="AF33" s="16" t="s">
        <v>42</v>
      </c>
      <c r="AG33" s="14" t="s">
        <v>42</v>
      </c>
      <c r="AH33" s="16" t="s">
        <v>42</v>
      </c>
      <c r="AI33" s="14" t="s">
        <v>42</v>
      </c>
      <c r="AJ33" s="16" t="s">
        <v>42</v>
      </c>
      <c r="AK33" s="14" t="s">
        <v>42</v>
      </c>
      <c r="AL33" s="14" t="s">
        <v>42</v>
      </c>
      <c r="AM33" s="14" t="s">
        <v>42</v>
      </c>
      <c r="AN33" s="14" t="s">
        <v>42</v>
      </c>
      <c r="AO33" s="14" t="s">
        <v>42</v>
      </c>
    </row>
    <row r="34" spans="1:41" ht="31.5">
      <c r="A34" s="12" t="s">
        <v>66</v>
      </c>
      <c r="B34" s="13" t="s">
        <v>67</v>
      </c>
      <c r="C34" s="14" t="s">
        <v>41</v>
      </c>
      <c r="D34" s="14" t="s">
        <v>42</v>
      </c>
      <c r="E34" s="14" t="s">
        <v>42</v>
      </c>
      <c r="F34" s="14" t="s">
        <v>42</v>
      </c>
      <c r="G34" s="14" t="s">
        <v>42</v>
      </c>
      <c r="H34" s="14" t="s">
        <v>42</v>
      </c>
      <c r="I34" s="14" t="s">
        <v>42</v>
      </c>
      <c r="J34" s="24" t="s">
        <v>42</v>
      </c>
      <c r="K34" s="14" t="s">
        <v>42</v>
      </c>
      <c r="L34" s="14" t="s">
        <v>42</v>
      </c>
      <c r="M34" s="14" t="s">
        <v>42</v>
      </c>
      <c r="N34" s="14" t="s">
        <v>42</v>
      </c>
      <c r="O34" s="14" t="s">
        <v>42</v>
      </c>
      <c r="P34" s="14" t="s">
        <v>42</v>
      </c>
      <c r="Q34" s="14" t="s">
        <v>42</v>
      </c>
      <c r="R34" s="14" t="s">
        <v>42</v>
      </c>
      <c r="S34" s="14" t="s">
        <v>42</v>
      </c>
      <c r="T34" s="14" t="s">
        <v>42</v>
      </c>
      <c r="U34" s="14" t="s">
        <v>42</v>
      </c>
      <c r="V34" s="14" t="s">
        <v>42</v>
      </c>
      <c r="W34" s="14" t="s">
        <v>42</v>
      </c>
      <c r="X34" s="14" t="s">
        <v>42</v>
      </c>
      <c r="Y34" s="14" t="s">
        <v>42</v>
      </c>
      <c r="Z34" s="14" t="s">
        <v>42</v>
      </c>
      <c r="AA34" s="14" t="s">
        <v>42</v>
      </c>
      <c r="AB34" s="14" t="s">
        <v>42</v>
      </c>
      <c r="AC34" s="14" t="s">
        <v>42</v>
      </c>
      <c r="AD34" s="16" t="s">
        <v>42</v>
      </c>
      <c r="AE34" s="14" t="s">
        <v>42</v>
      </c>
      <c r="AF34" s="16" t="s">
        <v>42</v>
      </c>
      <c r="AG34" s="14" t="s">
        <v>42</v>
      </c>
      <c r="AH34" s="16" t="s">
        <v>42</v>
      </c>
      <c r="AI34" s="14" t="s">
        <v>42</v>
      </c>
      <c r="AJ34" s="16" t="s">
        <v>42</v>
      </c>
      <c r="AK34" s="14" t="s">
        <v>42</v>
      </c>
      <c r="AL34" s="14" t="s">
        <v>42</v>
      </c>
      <c r="AM34" s="14" t="s">
        <v>42</v>
      </c>
      <c r="AN34" s="14" t="s">
        <v>42</v>
      </c>
      <c r="AO34" s="14" t="s">
        <v>42</v>
      </c>
    </row>
    <row r="35" spans="1:41" ht="47.25">
      <c r="A35" s="12" t="s">
        <v>68</v>
      </c>
      <c r="B35" s="13" t="s">
        <v>69</v>
      </c>
      <c r="C35" s="14" t="s">
        <v>41</v>
      </c>
      <c r="D35" s="14" t="s">
        <v>42</v>
      </c>
      <c r="E35" s="14" t="s">
        <v>42</v>
      </c>
      <c r="F35" s="14" t="s">
        <v>42</v>
      </c>
      <c r="G35" s="14" t="s">
        <v>42</v>
      </c>
      <c r="H35" s="14" t="s">
        <v>42</v>
      </c>
      <c r="I35" s="14" t="s">
        <v>42</v>
      </c>
      <c r="J35" s="24" t="s">
        <v>42</v>
      </c>
      <c r="K35" s="14" t="s">
        <v>42</v>
      </c>
      <c r="L35" s="14" t="s">
        <v>42</v>
      </c>
      <c r="M35" s="14" t="s">
        <v>42</v>
      </c>
      <c r="N35" s="14" t="s">
        <v>42</v>
      </c>
      <c r="O35" s="14" t="s">
        <v>42</v>
      </c>
      <c r="P35" s="14" t="s">
        <v>42</v>
      </c>
      <c r="Q35" s="14" t="s">
        <v>42</v>
      </c>
      <c r="R35" s="14" t="s">
        <v>42</v>
      </c>
      <c r="S35" s="14" t="s">
        <v>42</v>
      </c>
      <c r="T35" s="14" t="s">
        <v>42</v>
      </c>
      <c r="U35" s="14" t="s">
        <v>42</v>
      </c>
      <c r="V35" s="14" t="s">
        <v>42</v>
      </c>
      <c r="W35" s="14" t="s">
        <v>42</v>
      </c>
      <c r="X35" s="14" t="s">
        <v>42</v>
      </c>
      <c r="Y35" s="14" t="s">
        <v>42</v>
      </c>
      <c r="Z35" s="14" t="s">
        <v>42</v>
      </c>
      <c r="AA35" s="14" t="s">
        <v>42</v>
      </c>
      <c r="AB35" s="14" t="s">
        <v>42</v>
      </c>
      <c r="AC35" s="14" t="s">
        <v>42</v>
      </c>
      <c r="AD35" s="16" t="s">
        <v>42</v>
      </c>
      <c r="AE35" s="14" t="s">
        <v>42</v>
      </c>
      <c r="AF35" s="16" t="s">
        <v>42</v>
      </c>
      <c r="AG35" s="14" t="s">
        <v>42</v>
      </c>
      <c r="AH35" s="16" t="s">
        <v>42</v>
      </c>
      <c r="AI35" s="14" t="s">
        <v>42</v>
      </c>
      <c r="AJ35" s="16" t="s">
        <v>42</v>
      </c>
      <c r="AK35" s="14" t="s">
        <v>42</v>
      </c>
      <c r="AL35" s="14" t="s">
        <v>42</v>
      </c>
      <c r="AM35" s="14" t="s">
        <v>42</v>
      </c>
      <c r="AN35" s="14" t="s">
        <v>42</v>
      </c>
      <c r="AO35" s="14" t="s">
        <v>42</v>
      </c>
    </row>
    <row r="36" spans="1:41" ht="31.5">
      <c r="A36" s="12" t="s">
        <v>70</v>
      </c>
      <c r="B36" s="13" t="s">
        <v>71</v>
      </c>
      <c r="C36" s="14" t="s">
        <v>41</v>
      </c>
      <c r="D36" s="14" t="s">
        <v>42</v>
      </c>
      <c r="E36" s="14" t="s">
        <v>42</v>
      </c>
      <c r="F36" s="14" t="s">
        <v>42</v>
      </c>
      <c r="G36" s="14" t="s">
        <v>42</v>
      </c>
      <c r="H36" s="14" t="s">
        <v>42</v>
      </c>
      <c r="I36" s="14" t="s">
        <v>42</v>
      </c>
      <c r="J36" s="24" t="s">
        <v>42</v>
      </c>
      <c r="K36" s="14" t="s">
        <v>42</v>
      </c>
      <c r="L36" s="14" t="s">
        <v>42</v>
      </c>
      <c r="M36" s="14" t="s">
        <v>42</v>
      </c>
      <c r="N36" s="14" t="s">
        <v>42</v>
      </c>
      <c r="O36" s="14" t="s">
        <v>42</v>
      </c>
      <c r="P36" s="14" t="s">
        <v>42</v>
      </c>
      <c r="Q36" s="14" t="s">
        <v>42</v>
      </c>
      <c r="R36" s="14" t="s">
        <v>42</v>
      </c>
      <c r="S36" s="14" t="s">
        <v>42</v>
      </c>
      <c r="T36" s="14" t="s">
        <v>42</v>
      </c>
      <c r="U36" s="14" t="s">
        <v>42</v>
      </c>
      <c r="V36" s="14" t="s">
        <v>42</v>
      </c>
      <c r="W36" s="14" t="s">
        <v>42</v>
      </c>
      <c r="X36" s="14" t="s">
        <v>42</v>
      </c>
      <c r="Y36" s="14" t="s">
        <v>42</v>
      </c>
      <c r="Z36" s="14" t="s">
        <v>42</v>
      </c>
      <c r="AA36" s="14" t="s">
        <v>42</v>
      </c>
      <c r="AB36" s="14" t="s">
        <v>42</v>
      </c>
      <c r="AC36" s="14" t="s">
        <v>42</v>
      </c>
      <c r="AD36" s="16" t="s">
        <v>42</v>
      </c>
      <c r="AE36" s="14" t="s">
        <v>42</v>
      </c>
      <c r="AF36" s="16" t="s">
        <v>42</v>
      </c>
      <c r="AG36" s="14" t="s">
        <v>42</v>
      </c>
      <c r="AH36" s="16" t="s">
        <v>42</v>
      </c>
      <c r="AI36" s="14" t="s">
        <v>42</v>
      </c>
      <c r="AJ36" s="16" t="s">
        <v>42</v>
      </c>
      <c r="AK36" s="14" t="s">
        <v>42</v>
      </c>
      <c r="AL36" s="14" t="s">
        <v>42</v>
      </c>
      <c r="AM36" s="14" t="s">
        <v>42</v>
      </c>
      <c r="AN36" s="14" t="s">
        <v>42</v>
      </c>
      <c r="AO36" s="14" t="s">
        <v>42</v>
      </c>
    </row>
    <row r="37" spans="1:41" ht="31.5">
      <c r="A37" s="12" t="s">
        <v>72</v>
      </c>
      <c r="B37" s="13" t="s">
        <v>73</v>
      </c>
      <c r="C37" s="14" t="s">
        <v>41</v>
      </c>
      <c r="D37" s="14" t="s">
        <v>42</v>
      </c>
      <c r="E37" s="14" t="s">
        <v>42</v>
      </c>
      <c r="F37" s="14" t="s">
        <v>42</v>
      </c>
      <c r="G37" s="14" t="s">
        <v>42</v>
      </c>
      <c r="H37" s="14" t="s">
        <v>42</v>
      </c>
      <c r="I37" s="14" t="s">
        <v>42</v>
      </c>
      <c r="J37" s="24" t="s">
        <v>42</v>
      </c>
      <c r="K37" s="14" t="s">
        <v>42</v>
      </c>
      <c r="L37" s="14" t="s">
        <v>42</v>
      </c>
      <c r="M37" s="14" t="s">
        <v>42</v>
      </c>
      <c r="N37" s="14" t="s">
        <v>42</v>
      </c>
      <c r="O37" s="14" t="s">
        <v>42</v>
      </c>
      <c r="P37" s="14" t="s">
        <v>42</v>
      </c>
      <c r="Q37" s="14" t="s">
        <v>42</v>
      </c>
      <c r="R37" s="14" t="s">
        <v>42</v>
      </c>
      <c r="S37" s="14" t="s">
        <v>42</v>
      </c>
      <c r="T37" s="14" t="s">
        <v>42</v>
      </c>
      <c r="U37" s="14" t="s">
        <v>42</v>
      </c>
      <c r="V37" s="14" t="s">
        <v>42</v>
      </c>
      <c r="W37" s="14" t="s">
        <v>42</v>
      </c>
      <c r="X37" s="14" t="s">
        <v>42</v>
      </c>
      <c r="Y37" s="14" t="s">
        <v>42</v>
      </c>
      <c r="Z37" s="14" t="s">
        <v>42</v>
      </c>
      <c r="AA37" s="14" t="s">
        <v>42</v>
      </c>
      <c r="AB37" s="14" t="s">
        <v>42</v>
      </c>
      <c r="AC37" s="14" t="s">
        <v>42</v>
      </c>
      <c r="AD37" s="16" t="s">
        <v>42</v>
      </c>
      <c r="AE37" s="14" t="s">
        <v>42</v>
      </c>
      <c r="AF37" s="16" t="s">
        <v>42</v>
      </c>
      <c r="AG37" s="14" t="s">
        <v>42</v>
      </c>
      <c r="AH37" s="16" t="s">
        <v>42</v>
      </c>
      <c r="AI37" s="14" t="s">
        <v>42</v>
      </c>
      <c r="AJ37" s="16" t="s">
        <v>42</v>
      </c>
      <c r="AK37" s="14" t="s">
        <v>42</v>
      </c>
      <c r="AL37" s="14" t="s">
        <v>42</v>
      </c>
      <c r="AM37" s="14" t="s">
        <v>42</v>
      </c>
      <c r="AN37" s="14" t="s">
        <v>42</v>
      </c>
      <c r="AO37" s="14" t="s">
        <v>42</v>
      </c>
    </row>
    <row r="38" spans="1:41" ht="31.5">
      <c r="A38" s="12" t="s">
        <v>74</v>
      </c>
      <c r="B38" s="13" t="s">
        <v>75</v>
      </c>
      <c r="C38" s="14" t="s">
        <v>41</v>
      </c>
      <c r="D38" s="14" t="s">
        <v>42</v>
      </c>
      <c r="E38" s="14" t="s">
        <v>42</v>
      </c>
      <c r="F38" s="14" t="s">
        <v>42</v>
      </c>
      <c r="G38" s="14" t="s">
        <v>42</v>
      </c>
      <c r="H38" s="14" t="s">
        <v>42</v>
      </c>
      <c r="I38" s="14" t="s">
        <v>42</v>
      </c>
      <c r="J38" s="24" t="s">
        <v>42</v>
      </c>
      <c r="K38" s="14" t="s">
        <v>42</v>
      </c>
      <c r="L38" s="14" t="s">
        <v>42</v>
      </c>
      <c r="M38" s="14" t="s">
        <v>42</v>
      </c>
      <c r="N38" s="14" t="s">
        <v>42</v>
      </c>
      <c r="O38" s="14" t="s">
        <v>42</v>
      </c>
      <c r="P38" s="14" t="s">
        <v>42</v>
      </c>
      <c r="Q38" s="14" t="s">
        <v>42</v>
      </c>
      <c r="R38" s="14" t="s">
        <v>42</v>
      </c>
      <c r="S38" s="14" t="s">
        <v>42</v>
      </c>
      <c r="T38" s="14" t="s">
        <v>42</v>
      </c>
      <c r="U38" s="14" t="s">
        <v>42</v>
      </c>
      <c r="V38" s="14" t="s">
        <v>42</v>
      </c>
      <c r="W38" s="14" t="s">
        <v>42</v>
      </c>
      <c r="X38" s="14" t="s">
        <v>42</v>
      </c>
      <c r="Y38" s="14" t="s">
        <v>42</v>
      </c>
      <c r="Z38" s="14" t="s">
        <v>42</v>
      </c>
      <c r="AA38" s="14" t="s">
        <v>42</v>
      </c>
      <c r="AB38" s="14" t="s">
        <v>42</v>
      </c>
      <c r="AC38" s="14" t="s">
        <v>42</v>
      </c>
      <c r="AD38" s="16" t="s">
        <v>42</v>
      </c>
      <c r="AE38" s="14" t="s">
        <v>42</v>
      </c>
      <c r="AF38" s="16" t="s">
        <v>42</v>
      </c>
      <c r="AG38" s="14" t="s">
        <v>42</v>
      </c>
      <c r="AH38" s="16" t="s">
        <v>42</v>
      </c>
      <c r="AI38" s="14" t="s">
        <v>42</v>
      </c>
      <c r="AJ38" s="16" t="s">
        <v>42</v>
      </c>
      <c r="AK38" s="14" t="s">
        <v>42</v>
      </c>
      <c r="AL38" s="14" t="s">
        <v>42</v>
      </c>
      <c r="AM38" s="14" t="s">
        <v>42</v>
      </c>
      <c r="AN38" s="14" t="s">
        <v>42</v>
      </c>
      <c r="AO38" s="14" t="s">
        <v>42</v>
      </c>
    </row>
    <row r="39" spans="1:41" ht="78.75">
      <c r="A39" s="12" t="s">
        <v>74</v>
      </c>
      <c r="B39" s="13" t="s">
        <v>76</v>
      </c>
      <c r="C39" s="14" t="s">
        <v>41</v>
      </c>
      <c r="D39" s="14" t="s">
        <v>42</v>
      </c>
      <c r="E39" s="14" t="s">
        <v>42</v>
      </c>
      <c r="F39" s="14" t="s">
        <v>42</v>
      </c>
      <c r="G39" s="14" t="s">
        <v>42</v>
      </c>
      <c r="H39" s="14" t="s">
        <v>42</v>
      </c>
      <c r="I39" s="14" t="s">
        <v>42</v>
      </c>
      <c r="J39" s="24" t="s">
        <v>42</v>
      </c>
      <c r="K39" s="14" t="s">
        <v>42</v>
      </c>
      <c r="L39" s="14" t="s">
        <v>42</v>
      </c>
      <c r="M39" s="14" t="s">
        <v>42</v>
      </c>
      <c r="N39" s="14" t="s">
        <v>42</v>
      </c>
      <c r="O39" s="14" t="s">
        <v>42</v>
      </c>
      <c r="P39" s="14" t="s">
        <v>42</v>
      </c>
      <c r="Q39" s="14" t="s">
        <v>42</v>
      </c>
      <c r="R39" s="14" t="s">
        <v>42</v>
      </c>
      <c r="S39" s="14" t="s">
        <v>42</v>
      </c>
      <c r="T39" s="14" t="s">
        <v>42</v>
      </c>
      <c r="U39" s="14" t="s">
        <v>42</v>
      </c>
      <c r="V39" s="14" t="s">
        <v>42</v>
      </c>
      <c r="W39" s="14" t="s">
        <v>42</v>
      </c>
      <c r="X39" s="14" t="s">
        <v>42</v>
      </c>
      <c r="Y39" s="14" t="s">
        <v>42</v>
      </c>
      <c r="Z39" s="14" t="s">
        <v>42</v>
      </c>
      <c r="AA39" s="14" t="s">
        <v>42</v>
      </c>
      <c r="AB39" s="14" t="s">
        <v>42</v>
      </c>
      <c r="AC39" s="14" t="s">
        <v>42</v>
      </c>
      <c r="AD39" s="16" t="s">
        <v>42</v>
      </c>
      <c r="AE39" s="14" t="s">
        <v>42</v>
      </c>
      <c r="AF39" s="16" t="s">
        <v>42</v>
      </c>
      <c r="AG39" s="14" t="s">
        <v>42</v>
      </c>
      <c r="AH39" s="16" t="s">
        <v>42</v>
      </c>
      <c r="AI39" s="14" t="s">
        <v>42</v>
      </c>
      <c r="AJ39" s="16" t="s">
        <v>42</v>
      </c>
      <c r="AK39" s="14" t="s">
        <v>42</v>
      </c>
      <c r="AL39" s="14" t="s">
        <v>42</v>
      </c>
      <c r="AM39" s="14" t="s">
        <v>42</v>
      </c>
      <c r="AN39" s="14" t="s">
        <v>42</v>
      </c>
      <c r="AO39" s="14" t="s">
        <v>42</v>
      </c>
    </row>
    <row r="40" spans="1:41" ht="78.75">
      <c r="A40" s="12" t="s">
        <v>74</v>
      </c>
      <c r="B40" s="13" t="s">
        <v>77</v>
      </c>
      <c r="C40" s="14" t="s">
        <v>41</v>
      </c>
      <c r="D40" s="14" t="s">
        <v>42</v>
      </c>
      <c r="E40" s="14" t="s">
        <v>42</v>
      </c>
      <c r="F40" s="14" t="s">
        <v>42</v>
      </c>
      <c r="G40" s="14" t="s">
        <v>42</v>
      </c>
      <c r="H40" s="14" t="s">
        <v>42</v>
      </c>
      <c r="I40" s="14" t="s">
        <v>42</v>
      </c>
      <c r="J40" s="24" t="s">
        <v>42</v>
      </c>
      <c r="K40" s="14" t="s">
        <v>42</v>
      </c>
      <c r="L40" s="14" t="s">
        <v>42</v>
      </c>
      <c r="M40" s="14" t="s">
        <v>42</v>
      </c>
      <c r="N40" s="14" t="s">
        <v>42</v>
      </c>
      <c r="O40" s="14" t="s">
        <v>42</v>
      </c>
      <c r="P40" s="14" t="s">
        <v>42</v>
      </c>
      <c r="Q40" s="14" t="s">
        <v>42</v>
      </c>
      <c r="R40" s="14" t="s">
        <v>42</v>
      </c>
      <c r="S40" s="14" t="s">
        <v>42</v>
      </c>
      <c r="T40" s="14" t="s">
        <v>42</v>
      </c>
      <c r="U40" s="14" t="s">
        <v>42</v>
      </c>
      <c r="V40" s="14" t="s">
        <v>42</v>
      </c>
      <c r="W40" s="14" t="s">
        <v>42</v>
      </c>
      <c r="X40" s="14" t="s">
        <v>42</v>
      </c>
      <c r="Y40" s="14" t="s">
        <v>42</v>
      </c>
      <c r="Z40" s="14" t="s">
        <v>42</v>
      </c>
      <c r="AA40" s="14" t="s">
        <v>42</v>
      </c>
      <c r="AB40" s="14" t="s">
        <v>42</v>
      </c>
      <c r="AC40" s="14" t="s">
        <v>42</v>
      </c>
      <c r="AD40" s="16" t="s">
        <v>42</v>
      </c>
      <c r="AE40" s="14" t="s">
        <v>42</v>
      </c>
      <c r="AF40" s="16" t="s">
        <v>42</v>
      </c>
      <c r="AG40" s="14" t="s">
        <v>42</v>
      </c>
      <c r="AH40" s="16" t="s">
        <v>42</v>
      </c>
      <c r="AI40" s="14" t="s">
        <v>42</v>
      </c>
      <c r="AJ40" s="16" t="s">
        <v>42</v>
      </c>
      <c r="AK40" s="14" t="s">
        <v>42</v>
      </c>
      <c r="AL40" s="14" t="s">
        <v>42</v>
      </c>
      <c r="AM40" s="14" t="s">
        <v>42</v>
      </c>
      <c r="AN40" s="14" t="s">
        <v>42</v>
      </c>
      <c r="AO40" s="14" t="s">
        <v>42</v>
      </c>
    </row>
    <row r="41" spans="1:41" ht="78.75">
      <c r="A41" s="12" t="s">
        <v>74</v>
      </c>
      <c r="B41" s="13" t="s">
        <v>78</v>
      </c>
      <c r="C41" s="14" t="s">
        <v>41</v>
      </c>
      <c r="D41" s="14" t="s">
        <v>42</v>
      </c>
      <c r="E41" s="14" t="s">
        <v>42</v>
      </c>
      <c r="F41" s="14" t="s">
        <v>42</v>
      </c>
      <c r="G41" s="14" t="s">
        <v>42</v>
      </c>
      <c r="H41" s="14" t="s">
        <v>42</v>
      </c>
      <c r="I41" s="14" t="s">
        <v>42</v>
      </c>
      <c r="J41" s="24" t="s">
        <v>42</v>
      </c>
      <c r="K41" s="14" t="s">
        <v>42</v>
      </c>
      <c r="L41" s="14" t="s">
        <v>42</v>
      </c>
      <c r="M41" s="14" t="s">
        <v>42</v>
      </c>
      <c r="N41" s="14" t="s">
        <v>42</v>
      </c>
      <c r="O41" s="14" t="s">
        <v>42</v>
      </c>
      <c r="P41" s="14" t="s">
        <v>42</v>
      </c>
      <c r="Q41" s="14" t="s">
        <v>42</v>
      </c>
      <c r="R41" s="14" t="s">
        <v>42</v>
      </c>
      <c r="S41" s="14" t="s">
        <v>42</v>
      </c>
      <c r="T41" s="14" t="s">
        <v>42</v>
      </c>
      <c r="U41" s="14" t="s">
        <v>42</v>
      </c>
      <c r="V41" s="14" t="s">
        <v>42</v>
      </c>
      <c r="W41" s="14" t="s">
        <v>42</v>
      </c>
      <c r="X41" s="14" t="s">
        <v>42</v>
      </c>
      <c r="Y41" s="14" t="s">
        <v>42</v>
      </c>
      <c r="Z41" s="14" t="s">
        <v>42</v>
      </c>
      <c r="AA41" s="14" t="s">
        <v>42</v>
      </c>
      <c r="AB41" s="14" t="s">
        <v>42</v>
      </c>
      <c r="AC41" s="14" t="s">
        <v>42</v>
      </c>
      <c r="AD41" s="16" t="s">
        <v>42</v>
      </c>
      <c r="AE41" s="14" t="s">
        <v>42</v>
      </c>
      <c r="AF41" s="16" t="s">
        <v>42</v>
      </c>
      <c r="AG41" s="14" t="s">
        <v>42</v>
      </c>
      <c r="AH41" s="16" t="s">
        <v>42</v>
      </c>
      <c r="AI41" s="14" t="s">
        <v>42</v>
      </c>
      <c r="AJ41" s="16" t="s">
        <v>42</v>
      </c>
      <c r="AK41" s="14" t="s">
        <v>42</v>
      </c>
      <c r="AL41" s="14" t="s">
        <v>42</v>
      </c>
      <c r="AM41" s="14" t="s">
        <v>42</v>
      </c>
      <c r="AN41" s="14" t="s">
        <v>42</v>
      </c>
      <c r="AO41" s="14" t="s">
        <v>42</v>
      </c>
    </row>
    <row r="42" spans="1:41" ht="78.75">
      <c r="A42" s="12" t="s">
        <v>79</v>
      </c>
      <c r="B42" s="13" t="s">
        <v>76</v>
      </c>
      <c r="C42" s="14" t="s">
        <v>41</v>
      </c>
      <c r="D42" s="14" t="s">
        <v>42</v>
      </c>
      <c r="E42" s="14" t="s">
        <v>42</v>
      </c>
      <c r="F42" s="14" t="s">
        <v>42</v>
      </c>
      <c r="G42" s="14" t="s">
        <v>42</v>
      </c>
      <c r="H42" s="14" t="s">
        <v>42</v>
      </c>
      <c r="I42" s="14" t="s">
        <v>42</v>
      </c>
      <c r="J42" s="24" t="s">
        <v>42</v>
      </c>
      <c r="K42" s="14" t="s">
        <v>42</v>
      </c>
      <c r="L42" s="14" t="s">
        <v>42</v>
      </c>
      <c r="M42" s="14" t="s">
        <v>42</v>
      </c>
      <c r="N42" s="14" t="s">
        <v>42</v>
      </c>
      <c r="O42" s="14" t="s">
        <v>42</v>
      </c>
      <c r="P42" s="14" t="s">
        <v>42</v>
      </c>
      <c r="Q42" s="14" t="s">
        <v>42</v>
      </c>
      <c r="R42" s="14" t="s">
        <v>42</v>
      </c>
      <c r="S42" s="14" t="s">
        <v>42</v>
      </c>
      <c r="T42" s="14" t="s">
        <v>42</v>
      </c>
      <c r="U42" s="14" t="s">
        <v>42</v>
      </c>
      <c r="V42" s="14" t="s">
        <v>42</v>
      </c>
      <c r="W42" s="14" t="s">
        <v>42</v>
      </c>
      <c r="X42" s="14" t="s">
        <v>42</v>
      </c>
      <c r="Y42" s="14" t="s">
        <v>42</v>
      </c>
      <c r="Z42" s="14" t="s">
        <v>42</v>
      </c>
      <c r="AA42" s="14" t="s">
        <v>42</v>
      </c>
      <c r="AB42" s="14" t="s">
        <v>42</v>
      </c>
      <c r="AC42" s="14" t="s">
        <v>42</v>
      </c>
      <c r="AD42" s="16" t="s">
        <v>42</v>
      </c>
      <c r="AE42" s="14" t="s">
        <v>42</v>
      </c>
      <c r="AF42" s="16" t="s">
        <v>42</v>
      </c>
      <c r="AG42" s="14" t="s">
        <v>42</v>
      </c>
      <c r="AH42" s="16" t="s">
        <v>42</v>
      </c>
      <c r="AI42" s="14" t="s">
        <v>42</v>
      </c>
      <c r="AJ42" s="16" t="s">
        <v>42</v>
      </c>
      <c r="AK42" s="14" t="s">
        <v>42</v>
      </c>
      <c r="AL42" s="14" t="s">
        <v>42</v>
      </c>
      <c r="AM42" s="14" t="s">
        <v>42</v>
      </c>
      <c r="AN42" s="14" t="s">
        <v>42</v>
      </c>
      <c r="AO42" s="14" t="s">
        <v>42</v>
      </c>
    </row>
    <row r="43" spans="1:41" ht="78.75">
      <c r="A43" s="12" t="s">
        <v>79</v>
      </c>
      <c r="B43" s="13" t="s">
        <v>77</v>
      </c>
      <c r="C43" s="14" t="s">
        <v>41</v>
      </c>
      <c r="D43" s="14" t="s">
        <v>42</v>
      </c>
      <c r="E43" s="14" t="s">
        <v>42</v>
      </c>
      <c r="F43" s="14" t="s">
        <v>42</v>
      </c>
      <c r="G43" s="14" t="s">
        <v>42</v>
      </c>
      <c r="H43" s="14" t="s">
        <v>42</v>
      </c>
      <c r="I43" s="14" t="s">
        <v>42</v>
      </c>
      <c r="J43" s="24" t="s">
        <v>42</v>
      </c>
      <c r="K43" s="14" t="s">
        <v>42</v>
      </c>
      <c r="L43" s="14" t="s">
        <v>42</v>
      </c>
      <c r="M43" s="14" t="s">
        <v>42</v>
      </c>
      <c r="N43" s="14" t="s">
        <v>42</v>
      </c>
      <c r="O43" s="14" t="s">
        <v>42</v>
      </c>
      <c r="P43" s="14" t="s">
        <v>42</v>
      </c>
      <c r="Q43" s="14" t="s">
        <v>42</v>
      </c>
      <c r="R43" s="14" t="s">
        <v>42</v>
      </c>
      <c r="S43" s="14" t="s">
        <v>42</v>
      </c>
      <c r="T43" s="14" t="s">
        <v>42</v>
      </c>
      <c r="U43" s="14" t="s">
        <v>42</v>
      </c>
      <c r="V43" s="14" t="s">
        <v>42</v>
      </c>
      <c r="W43" s="14" t="s">
        <v>42</v>
      </c>
      <c r="X43" s="14" t="s">
        <v>42</v>
      </c>
      <c r="Y43" s="14" t="s">
        <v>42</v>
      </c>
      <c r="Z43" s="14" t="s">
        <v>42</v>
      </c>
      <c r="AA43" s="14" t="s">
        <v>42</v>
      </c>
      <c r="AB43" s="14" t="s">
        <v>42</v>
      </c>
      <c r="AC43" s="14" t="s">
        <v>42</v>
      </c>
      <c r="AD43" s="16" t="s">
        <v>42</v>
      </c>
      <c r="AE43" s="14" t="s">
        <v>42</v>
      </c>
      <c r="AF43" s="16" t="s">
        <v>42</v>
      </c>
      <c r="AG43" s="14" t="s">
        <v>42</v>
      </c>
      <c r="AH43" s="16" t="s">
        <v>42</v>
      </c>
      <c r="AI43" s="14" t="s">
        <v>42</v>
      </c>
      <c r="AJ43" s="16" t="s">
        <v>42</v>
      </c>
      <c r="AK43" s="14" t="s">
        <v>42</v>
      </c>
      <c r="AL43" s="14" t="s">
        <v>42</v>
      </c>
      <c r="AM43" s="14" t="s">
        <v>42</v>
      </c>
      <c r="AN43" s="14" t="s">
        <v>42</v>
      </c>
      <c r="AO43" s="14" t="s">
        <v>42</v>
      </c>
    </row>
    <row r="44" spans="1:41" ht="78.75">
      <c r="A44" s="12" t="s">
        <v>79</v>
      </c>
      <c r="B44" s="13" t="s">
        <v>80</v>
      </c>
      <c r="C44" s="14" t="s">
        <v>41</v>
      </c>
      <c r="D44" s="14" t="s">
        <v>42</v>
      </c>
      <c r="E44" s="14" t="s">
        <v>42</v>
      </c>
      <c r="F44" s="14" t="s">
        <v>42</v>
      </c>
      <c r="G44" s="14" t="s">
        <v>42</v>
      </c>
      <c r="H44" s="14" t="s">
        <v>42</v>
      </c>
      <c r="I44" s="14" t="s">
        <v>42</v>
      </c>
      <c r="J44" s="24" t="s">
        <v>42</v>
      </c>
      <c r="K44" s="14" t="s">
        <v>42</v>
      </c>
      <c r="L44" s="14" t="s">
        <v>42</v>
      </c>
      <c r="M44" s="14" t="s">
        <v>42</v>
      </c>
      <c r="N44" s="14" t="s">
        <v>42</v>
      </c>
      <c r="O44" s="14" t="s">
        <v>42</v>
      </c>
      <c r="P44" s="14" t="s">
        <v>42</v>
      </c>
      <c r="Q44" s="14" t="s">
        <v>42</v>
      </c>
      <c r="R44" s="14" t="s">
        <v>42</v>
      </c>
      <c r="S44" s="14" t="s">
        <v>42</v>
      </c>
      <c r="T44" s="14" t="s">
        <v>42</v>
      </c>
      <c r="U44" s="14" t="s">
        <v>42</v>
      </c>
      <c r="V44" s="14" t="s">
        <v>42</v>
      </c>
      <c r="W44" s="14" t="s">
        <v>42</v>
      </c>
      <c r="X44" s="14" t="s">
        <v>42</v>
      </c>
      <c r="Y44" s="14" t="s">
        <v>42</v>
      </c>
      <c r="Z44" s="14" t="s">
        <v>42</v>
      </c>
      <c r="AA44" s="14" t="s">
        <v>42</v>
      </c>
      <c r="AB44" s="14" t="s">
        <v>42</v>
      </c>
      <c r="AC44" s="14" t="s">
        <v>42</v>
      </c>
      <c r="AD44" s="16" t="s">
        <v>42</v>
      </c>
      <c r="AE44" s="14" t="s">
        <v>42</v>
      </c>
      <c r="AF44" s="16" t="s">
        <v>42</v>
      </c>
      <c r="AG44" s="14" t="s">
        <v>42</v>
      </c>
      <c r="AH44" s="16" t="s">
        <v>42</v>
      </c>
      <c r="AI44" s="14" t="s">
        <v>42</v>
      </c>
      <c r="AJ44" s="16" t="s">
        <v>42</v>
      </c>
      <c r="AK44" s="14" t="s">
        <v>42</v>
      </c>
      <c r="AL44" s="14" t="s">
        <v>42</v>
      </c>
      <c r="AM44" s="14" t="s">
        <v>42</v>
      </c>
      <c r="AN44" s="14" t="s">
        <v>42</v>
      </c>
      <c r="AO44" s="14" t="s">
        <v>42</v>
      </c>
    </row>
    <row r="45" spans="1:41" s="18" customFormat="1" ht="63">
      <c r="A45" s="19" t="s">
        <v>81</v>
      </c>
      <c r="B45" s="20" t="s">
        <v>82</v>
      </c>
      <c r="C45" s="16" t="s">
        <v>41</v>
      </c>
      <c r="D45" s="16" t="s">
        <v>42</v>
      </c>
      <c r="E45" s="16" t="s">
        <v>42</v>
      </c>
      <c r="F45" s="16" t="s">
        <v>42</v>
      </c>
      <c r="G45" s="16" t="s">
        <v>42</v>
      </c>
      <c r="H45" s="16" t="s">
        <v>42</v>
      </c>
      <c r="I45" s="16" t="s">
        <v>42</v>
      </c>
      <c r="J45" s="25" t="s">
        <v>42</v>
      </c>
      <c r="K45" s="16" t="s">
        <v>42</v>
      </c>
      <c r="L45" s="16" t="s">
        <v>42</v>
      </c>
      <c r="M45" s="16" t="s">
        <v>42</v>
      </c>
      <c r="N45" s="16" t="s">
        <v>42</v>
      </c>
      <c r="O45" s="16" t="s">
        <v>42</v>
      </c>
      <c r="P45" s="16" t="s">
        <v>42</v>
      </c>
      <c r="Q45" s="16" t="s">
        <v>42</v>
      </c>
      <c r="R45" s="16" t="s">
        <v>42</v>
      </c>
      <c r="S45" s="16" t="s">
        <v>42</v>
      </c>
      <c r="T45" s="16" t="s">
        <v>42</v>
      </c>
      <c r="U45" s="16" t="s">
        <v>42</v>
      </c>
      <c r="V45" s="16" t="s">
        <v>42</v>
      </c>
      <c r="W45" s="16" t="s">
        <v>42</v>
      </c>
      <c r="X45" s="16" t="s">
        <v>42</v>
      </c>
      <c r="Y45" s="16" t="s">
        <v>42</v>
      </c>
      <c r="Z45" s="16" t="s">
        <v>42</v>
      </c>
      <c r="AA45" s="16" t="s">
        <v>42</v>
      </c>
      <c r="AB45" s="16" t="s">
        <v>42</v>
      </c>
      <c r="AC45" s="16" t="s">
        <v>42</v>
      </c>
      <c r="AD45" s="16" t="s">
        <v>42</v>
      </c>
      <c r="AE45" s="16" t="s">
        <v>42</v>
      </c>
      <c r="AF45" s="16" t="s">
        <v>42</v>
      </c>
      <c r="AG45" s="16" t="s">
        <v>42</v>
      </c>
      <c r="AH45" s="16" t="s">
        <v>42</v>
      </c>
      <c r="AI45" s="16" t="s">
        <v>42</v>
      </c>
      <c r="AJ45" s="16" t="s">
        <v>42</v>
      </c>
      <c r="AK45" s="16" t="s">
        <v>42</v>
      </c>
      <c r="AL45" s="16" t="s">
        <v>42</v>
      </c>
      <c r="AM45" s="16" t="s">
        <v>42</v>
      </c>
      <c r="AN45" s="16" t="s">
        <v>42</v>
      </c>
      <c r="AO45" s="16" t="s">
        <v>42</v>
      </c>
    </row>
    <row r="46" spans="1:41" s="18" customFormat="1" ht="63">
      <c r="A46" s="19" t="s">
        <v>83</v>
      </c>
      <c r="B46" s="20" t="s">
        <v>84</v>
      </c>
      <c r="C46" s="16" t="s">
        <v>41</v>
      </c>
      <c r="D46" s="16" t="s">
        <v>42</v>
      </c>
      <c r="E46" s="16" t="s">
        <v>42</v>
      </c>
      <c r="F46" s="16" t="s">
        <v>42</v>
      </c>
      <c r="G46" s="16" t="s">
        <v>42</v>
      </c>
      <c r="H46" s="16" t="s">
        <v>42</v>
      </c>
      <c r="I46" s="16" t="s">
        <v>42</v>
      </c>
      <c r="J46" s="25" t="s">
        <v>42</v>
      </c>
      <c r="K46" s="16" t="s">
        <v>42</v>
      </c>
      <c r="L46" s="16" t="s">
        <v>42</v>
      </c>
      <c r="M46" s="16" t="s">
        <v>42</v>
      </c>
      <c r="N46" s="16" t="s">
        <v>42</v>
      </c>
      <c r="O46" s="16" t="s">
        <v>42</v>
      </c>
      <c r="P46" s="16" t="s">
        <v>42</v>
      </c>
      <c r="Q46" s="16" t="s">
        <v>42</v>
      </c>
      <c r="R46" s="16" t="s">
        <v>42</v>
      </c>
      <c r="S46" s="16" t="s">
        <v>42</v>
      </c>
      <c r="T46" s="16" t="s">
        <v>42</v>
      </c>
      <c r="U46" s="16" t="s">
        <v>42</v>
      </c>
      <c r="V46" s="16" t="s">
        <v>42</v>
      </c>
      <c r="W46" s="16" t="s">
        <v>42</v>
      </c>
      <c r="X46" s="16" t="s">
        <v>42</v>
      </c>
      <c r="Y46" s="16" t="s">
        <v>42</v>
      </c>
      <c r="Z46" s="16" t="s">
        <v>42</v>
      </c>
      <c r="AA46" s="16" t="s">
        <v>42</v>
      </c>
      <c r="AB46" s="16" t="s">
        <v>42</v>
      </c>
      <c r="AC46" s="16" t="s">
        <v>42</v>
      </c>
      <c r="AD46" s="16" t="s">
        <v>42</v>
      </c>
      <c r="AE46" s="16" t="s">
        <v>42</v>
      </c>
      <c r="AF46" s="16" t="s">
        <v>42</v>
      </c>
      <c r="AG46" s="16" t="s">
        <v>42</v>
      </c>
      <c r="AH46" s="16" t="s">
        <v>42</v>
      </c>
      <c r="AI46" s="16" t="s">
        <v>42</v>
      </c>
      <c r="AJ46" s="16" t="s">
        <v>42</v>
      </c>
      <c r="AK46" s="16" t="s">
        <v>42</v>
      </c>
      <c r="AL46" s="16" t="s">
        <v>42</v>
      </c>
      <c r="AM46" s="16" t="s">
        <v>42</v>
      </c>
      <c r="AN46" s="16" t="s">
        <v>42</v>
      </c>
      <c r="AO46" s="16" t="s">
        <v>42</v>
      </c>
    </row>
    <row r="47" spans="1:41" s="18" customFormat="1" ht="63">
      <c r="A47" s="21" t="s">
        <v>85</v>
      </c>
      <c r="B47" s="20" t="s">
        <v>86</v>
      </c>
      <c r="C47" s="16" t="s">
        <v>41</v>
      </c>
      <c r="D47" s="16" t="s">
        <v>42</v>
      </c>
      <c r="E47" s="16" t="s">
        <v>42</v>
      </c>
      <c r="F47" s="16" t="s">
        <v>42</v>
      </c>
      <c r="G47" s="16" t="s">
        <v>42</v>
      </c>
      <c r="H47" s="16" t="s">
        <v>42</v>
      </c>
      <c r="I47" s="16" t="s">
        <v>42</v>
      </c>
      <c r="J47" s="25" t="s">
        <v>42</v>
      </c>
      <c r="K47" s="16" t="s">
        <v>42</v>
      </c>
      <c r="L47" s="16" t="s">
        <v>42</v>
      </c>
      <c r="M47" s="16" t="s">
        <v>42</v>
      </c>
      <c r="N47" s="16" t="s">
        <v>42</v>
      </c>
      <c r="O47" s="16" t="s">
        <v>42</v>
      </c>
      <c r="P47" s="16" t="s">
        <v>42</v>
      </c>
      <c r="Q47" s="16" t="s">
        <v>42</v>
      </c>
      <c r="R47" s="16" t="s">
        <v>42</v>
      </c>
      <c r="S47" s="16" t="s">
        <v>42</v>
      </c>
      <c r="T47" s="16" t="s">
        <v>42</v>
      </c>
      <c r="U47" s="16" t="s">
        <v>42</v>
      </c>
      <c r="V47" s="16" t="s">
        <v>42</v>
      </c>
      <c r="W47" s="16" t="s">
        <v>42</v>
      </c>
      <c r="X47" s="16" t="s">
        <v>42</v>
      </c>
      <c r="Y47" s="16" t="s">
        <v>42</v>
      </c>
      <c r="Z47" s="16" t="s">
        <v>42</v>
      </c>
      <c r="AA47" s="16" t="s">
        <v>42</v>
      </c>
      <c r="AB47" s="16" t="s">
        <v>42</v>
      </c>
      <c r="AC47" s="16" t="s">
        <v>42</v>
      </c>
      <c r="AD47" s="16" t="s">
        <v>42</v>
      </c>
      <c r="AE47" s="16" t="s">
        <v>42</v>
      </c>
      <c r="AF47" s="16" t="s">
        <v>42</v>
      </c>
      <c r="AG47" s="16" t="s">
        <v>42</v>
      </c>
      <c r="AH47" s="16" t="s">
        <v>42</v>
      </c>
      <c r="AI47" s="16" t="s">
        <v>42</v>
      </c>
      <c r="AJ47" s="16" t="s">
        <v>42</v>
      </c>
      <c r="AK47" s="16" t="s">
        <v>42</v>
      </c>
      <c r="AL47" s="16" t="s">
        <v>42</v>
      </c>
      <c r="AM47" s="16" t="s">
        <v>42</v>
      </c>
      <c r="AN47" s="16" t="s">
        <v>42</v>
      </c>
      <c r="AO47" s="16" t="s">
        <v>42</v>
      </c>
    </row>
    <row r="48" spans="1:41" s="18" customFormat="1" ht="31.5">
      <c r="A48" s="21" t="s">
        <v>87</v>
      </c>
      <c r="B48" s="20" t="s">
        <v>88</v>
      </c>
      <c r="C48" s="16" t="s">
        <v>41</v>
      </c>
      <c r="D48" s="16" t="s">
        <v>42</v>
      </c>
      <c r="E48" s="16" t="s">
        <v>42</v>
      </c>
      <c r="F48" s="16" t="s">
        <v>42</v>
      </c>
      <c r="G48" s="16" t="s">
        <v>42</v>
      </c>
      <c r="H48" s="22">
        <f t="shared" ref="H48:AN48" si="31">H49+H57</f>
        <v>0</v>
      </c>
      <c r="I48" s="22">
        <f t="shared" si="31"/>
        <v>0</v>
      </c>
      <c r="J48" s="22">
        <f t="shared" si="31"/>
        <v>772.04900000000009</v>
      </c>
      <c r="K48" s="22">
        <f t="shared" si="31"/>
        <v>1836.0530000000001</v>
      </c>
      <c r="L48" s="22">
        <f t="shared" si="31"/>
        <v>101.06099999999999</v>
      </c>
      <c r="M48" s="22">
        <f t="shared" si="31"/>
        <v>1734.9920000000002</v>
      </c>
      <c r="N48" s="22">
        <f t="shared" si="31"/>
        <v>0</v>
      </c>
      <c r="O48" s="22">
        <f t="shared" si="31"/>
        <v>0</v>
      </c>
      <c r="P48" s="22">
        <f t="shared" si="31"/>
        <v>1471.9849999999999</v>
      </c>
      <c r="Q48" s="22">
        <f t="shared" si="31"/>
        <v>104.608</v>
      </c>
      <c r="R48" s="22">
        <f t="shared" si="31"/>
        <v>1367.377</v>
      </c>
      <c r="S48" s="22">
        <f t="shared" si="31"/>
        <v>0</v>
      </c>
      <c r="T48" s="22">
        <f t="shared" si="31"/>
        <v>0</v>
      </c>
      <c r="U48" s="22">
        <f t="shared" si="31"/>
        <v>0</v>
      </c>
      <c r="V48" s="22">
        <f t="shared" si="31"/>
        <v>517.63</v>
      </c>
      <c r="W48" s="22">
        <f t="shared" si="31"/>
        <v>0</v>
      </c>
      <c r="X48" s="22">
        <f t="shared" si="31"/>
        <v>517.63</v>
      </c>
      <c r="Y48" s="22">
        <f t="shared" si="31"/>
        <v>0</v>
      </c>
      <c r="Z48" s="22">
        <f t="shared" si="31"/>
        <v>630.03599999999994</v>
      </c>
      <c r="AA48" s="22">
        <f t="shared" si="31"/>
        <v>201.50800000000001</v>
      </c>
      <c r="AB48" s="22">
        <f t="shared" si="31"/>
        <v>190.53569999999999</v>
      </c>
      <c r="AC48" s="22">
        <f t="shared" si="31"/>
        <v>76.103999999999999</v>
      </c>
      <c r="AD48" s="22">
        <f t="shared" si="31"/>
        <v>103.39</v>
      </c>
      <c r="AE48" s="22">
        <f t="shared" si="31"/>
        <v>79.846999999999994</v>
      </c>
      <c r="AF48" s="22">
        <f t="shared" si="31"/>
        <v>187.01500000000001</v>
      </c>
      <c r="AG48" s="22">
        <f t="shared" si="31"/>
        <v>113.375</v>
      </c>
      <c r="AH48" s="22">
        <f t="shared" si="31"/>
        <v>111.714</v>
      </c>
      <c r="AI48" s="22">
        <f t="shared" si="31"/>
        <v>68.744</v>
      </c>
      <c r="AJ48" s="22">
        <f t="shared" si="31"/>
        <v>116.95500000000001</v>
      </c>
      <c r="AK48" s="22">
        <f t="shared" si="31"/>
        <v>70.036000000000001</v>
      </c>
      <c r="AL48" s="22">
        <f t="shared" si="31"/>
        <v>110.96299999999999</v>
      </c>
      <c r="AM48" s="22">
        <f t="shared" si="31"/>
        <v>408.10599999999994</v>
      </c>
      <c r="AN48" s="22">
        <f t="shared" si="31"/>
        <v>630.03700000000003</v>
      </c>
      <c r="AO48" s="16" t="s">
        <v>42</v>
      </c>
    </row>
    <row r="49" spans="1:101" s="18" customFormat="1" ht="47.25">
      <c r="A49" s="21" t="s">
        <v>89</v>
      </c>
      <c r="B49" s="20" t="s">
        <v>90</v>
      </c>
      <c r="C49" s="16" t="s">
        <v>41</v>
      </c>
      <c r="D49" s="16" t="s">
        <v>42</v>
      </c>
      <c r="E49" s="16" t="s">
        <v>42</v>
      </c>
      <c r="F49" s="16" t="s">
        <v>42</v>
      </c>
      <c r="G49" s="16" t="s">
        <v>42</v>
      </c>
      <c r="H49" s="32">
        <f>H50</f>
        <v>0</v>
      </c>
      <c r="I49" s="32">
        <f t="shared" ref="I49:AN49" si="32">I50</f>
        <v>0</v>
      </c>
      <c r="J49" s="32">
        <f t="shared" si="32"/>
        <v>772.04900000000009</v>
      </c>
      <c r="K49" s="32">
        <f t="shared" si="32"/>
        <v>1649.3630000000001</v>
      </c>
      <c r="L49" s="32">
        <f t="shared" si="32"/>
        <v>88.260999999999996</v>
      </c>
      <c r="M49" s="32">
        <f t="shared" si="32"/>
        <v>1561.1020000000001</v>
      </c>
      <c r="N49" s="32">
        <f t="shared" si="32"/>
        <v>0</v>
      </c>
      <c r="O49" s="32">
        <f t="shared" si="32"/>
        <v>0</v>
      </c>
      <c r="P49" s="32">
        <f t="shared" si="32"/>
        <v>1286.116</v>
      </c>
      <c r="Q49" s="32">
        <f t="shared" si="32"/>
        <v>86.085000000000008</v>
      </c>
      <c r="R49" s="32">
        <f t="shared" si="32"/>
        <v>1200.0309999999999</v>
      </c>
      <c r="S49" s="32">
        <f t="shared" si="32"/>
        <v>0</v>
      </c>
      <c r="T49" s="32">
        <f t="shared" si="32"/>
        <v>0</v>
      </c>
      <c r="U49" s="32">
        <f t="shared" si="32"/>
        <v>0</v>
      </c>
      <c r="V49" s="32">
        <f t="shared" si="32"/>
        <v>361.21999999999997</v>
      </c>
      <c r="W49" s="32">
        <f t="shared" si="32"/>
        <v>0</v>
      </c>
      <c r="X49" s="32">
        <f t="shared" si="32"/>
        <v>361.21999999999997</v>
      </c>
      <c r="Y49" s="32">
        <f t="shared" si="32"/>
        <v>0</v>
      </c>
      <c r="Z49" s="32">
        <f t="shared" si="32"/>
        <v>444.16699999999997</v>
      </c>
      <c r="AA49" s="32">
        <f t="shared" si="32"/>
        <v>201.50800000000001</v>
      </c>
      <c r="AB49" s="32">
        <f t="shared" si="32"/>
        <v>190.53569999999999</v>
      </c>
      <c r="AC49" s="32">
        <f t="shared" si="32"/>
        <v>74.103999999999999</v>
      </c>
      <c r="AD49" s="32">
        <f t="shared" si="32"/>
        <v>103.39</v>
      </c>
      <c r="AE49" s="32">
        <f t="shared" si="32"/>
        <v>11.103</v>
      </c>
      <c r="AF49" s="32">
        <f t="shared" si="32"/>
        <v>174.27600000000001</v>
      </c>
      <c r="AG49" s="32">
        <f t="shared" si="32"/>
        <v>107.574</v>
      </c>
      <c r="AH49" s="32">
        <f t="shared" si="32"/>
        <v>37.203000000000003</v>
      </c>
      <c r="AI49" s="32">
        <f t="shared" si="32"/>
        <v>28.305</v>
      </c>
      <c r="AJ49" s="32">
        <f t="shared" si="32"/>
        <v>111.17100000000001</v>
      </c>
      <c r="AK49" s="32">
        <f t="shared" si="32"/>
        <v>0</v>
      </c>
      <c r="AL49" s="32">
        <f t="shared" si="32"/>
        <v>18.128</v>
      </c>
      <c r="AM49" s="32">
        <f t="shared" si="32"/>
        <v>221.08599999999996</v>
      </c>
      <c r="AN49" s="32">
        <f t="shared" si="32"/>
        <v>444.16800000000006</v>
      </c>
      <c r="AO49" s="16" t="s">
        <v>42</v>
      </c>
    </row>
    <row r="50" spans="1:101" s="18" customFormat="1" ht="31.5">
      <c r="A50" s="21" t="s">
        <v>91</v>
      </c>
      <c r="B50" s="20" t="s">
        <v>92</v>
      </c>
      <c r="C50" s="16" t="s">
        <v>41</v>
      </c>
      <c r="D50" s="16" t="s">
        <v>42</v>
      </c>
      <c r="E50" s="16" t="s">
        <v>42</v>
      </c>
      <c r="F50" s="16" t="s">
        <v>42</v>
      </c>
      <c r="G50" s="16" t="s">
        <v>42</v>
      </c>
      <c r="H50" s="32">
        <f t="shared" ref="H50:AN50" si="33">SUM(H51:H55)</f>
        <v>0</v>
      </c>
      <c r="I50" s="32">
        <f t="shared" si="33"/>
        <v>0</v>
      </c>
      <c r="J50" s="32">
        <f t="shared" si="33"/>
        <v>772.04900000000009</v>
      </c>
      <c r="K50" s="32">
        <f t="shared" si="33"/>
        <v>1649.3630000000001</v>
      </c>
      <c r="L50" s="32">
        <f t="shared" si="33"/>
        <v>88.260999999999996</v>
      </c>
      <c r="M50" s="32">
        <f t="shared" si="33"/>
        <v>1561.1020000000001</v>
      </c>
      <c r="N50" s="32">
        <f t="shared" si="33"/>
        <v>0</v>
      </c>
      <c r="O50" s="32">
        <f t="shared" si="33"/>
        <v>0</v>
      </c>
      <c r="P50" s="32">
        <f t="shared" si="33"/>
        <v>1286.116</v>
      </c>
      <c r="Q50" s="32">
        <f t="shared" si="33"/>
        <v>86.085000000000008</v>
      </c>
      <c r="R50" s="32">
        <f t="shared" si="33"/>
        <v>1200.0309999999999</v>
      </c>
      <c r="S50" s="32">
        <f t="shared" si="33"/>
        <v>0</v>
      </c>
      <c r="T50" s="32">
        <f t="shared" si="33"/>
        <v>0</v>
      </c>
      <c r="U50" s="32">
        <f t="shared" si="33"/>
        <v>0</v>
      </c>
      <c r="V50" s="32">
        <f t="shared" si="33"/>
        <v>361.21999999999997</v>
      </c>
      <c r="W50" s="32">
        <f t="shared" si="33"/>
        <v>0</v>
      </c>
      <c r="X50" s="32">
        <f t="shared" si="33"/>
        <v>361.21999999999997</v>
      </c>
      <c r="Y50" s="32">
        <f t="shared" si="33"/>
        <v>0</v>
      </c>
      <c r="Z50" s="32">
        <f t="shared" si="33"/>
        <v>444.16699999999997</v>
      </c>
      <c r="AA50" s="32">
        <f t="shared" si="33"/>
        <v>201.50800000000001</v>
      </c>
      <c r="AB50" s="32">
        <f t="shared" si="33"/>
        <v>190.53569999999999</v>
      </c>
      <c r="AC50" s="32">
        <f t="shared" si="33"/>
        <v>74.103999999999999</v>
      </c>
      <c r="AD50" s="32">
        <f t="shared" si="33"/>
        <v>103.39</v>
      </c>
      <c r="AE50" s="32">
        <f t="shared" si="33"/>
        <v>11.103</v>
      </c>
      <c r="AF50" s="32">
        <f t="shared" si="33"/>
        <v>174.27600000000001</v>
      </c>
      <c r="AG50" s="32">
        <f t="shared" si="33"/>
        <v>107.574</v>
      </c>
      <c r="AH50" s="32">
        <f t="shared" si="33"/>
        <v>37.203000000000003</v>
      </c>
      <c r="AI50" s="32">
        <f t="shared" si="33"/>
        <v>28.305</v>
      </c>
      <c r="AJ50" s="32">
        <f t="shared" si="33"/>
        <v>111.17100000000001</v>
      </c>
      <c r="AK50" s="32">
        <f t="shared" si="33"/>
        <v>0</v>
      </c>
      <c r="AL50" s="32">
        <f t="shared" si="33"/>
        <v>18.128</v>
      </c>
      <c r="AM50" s="32">
        <f t="shared" si="33"/>
        <v>221.08599999999996</v>
      </c>
      <c r="AN50" s="32">
        <f t="shared" si="33"/>
        <v>444.16800000000006</v>
      </c>
      <c r="AO50" s="16" t="s">
        <v>42</v>
      </c>
    </row>
    <row r="51" spans="1:101" s="36" customFormat="1" ht="150">
      <c r="A51" s="77" t="s">
        <v>91</v>
      </c>
      <c r="B51" s="78" t="s">
        <v>166</v>
      </c>
      <c r="C51" s="79" t="s">
        <v>156</v>
      </c>
      <c r="D51" s="52" t="s">
        <v>152</v>
      </c>
      <c r="E51" s="53">
        <v>2018</v>
      </c>
      <c r="F51" s="53">
        <v>2025</v>
      </c>
      <c r="G51" s="53">
        <v>2026</v>
      </c>
      <c r="H51" s="54" t="s">
        <v>42</v>
      </c>
      <c r="I51" s="54" t="s">
        <v>42</v>
      </c>
      <c r="J51" s="55">
        <v>185.35400000000001</v>
      </c>
      <c r="K51" s="56">
        <v>396.75</v>
      </c>
      <c r="L51" s="56">
        <v>27.75</v>
      </c>
      <c r="M51" s="56">
        <v>369</v>
      </c>
      <c r="N51" s="56" t="s">
        <v>42</v>
      </c>
      <c r="O51" s="56" t="s">
        <v>42</v>
      </c>
      <c r="P51" s="56">
        <f>Q51+R51</f>
        <v>488.04</v>
      </c>
      <c r="Q51" s="56">
        <v>27.75</v>
      </c>
      <c r="R51" s="56">
        <v>460.29</v>
      </c>
      <c r="S51" s="56" t="s">
        <v>42</v>
      </c>
      <c r="T51" s="56" t="s">
        <v>42</v>
      </c>
      <c r="U51" s="57" t="s">
        <v>42</v>
      </c>
      <c r="V51" s="56">
        <v>177.65</v>
      </c>
      <c r="W51" s="57" t="s">
        <v>42</v>
      </c>
      <c r="X51" s="56">
        <v>177.65</v>
      </c>
      <c r="Y51" s="57" t="s">
        <v>42</v>
      </c>
      <c r="Z51" s="58">
        <v>237.26599999999999</v>
      </c>
      <c r="AA51" s="58">
        <v>170.28</v>
      </c>
      <c r="AB51" s="58">
        <v>157.136</v>
      </c>
      <c r="AC51" s="59">
        <v>68.744</v>
      </c>
      <c r="AD51" s="51">
        <v>103.39</v>
      </c>
      <c r="AE51" s="59">
        <v>0</v>
      </c>
      <c r="AF51" s="59">
        <v>133.876</v>
      </c>
      <c r="AG51" s="59">
        <v>0</v>
      </c>
      <c r="AH51" s="59">
        <v>0</v>
      </c>
      <c r="AI51" s="59">
        <v>0</v>
      </c>
      <c r="AJ51" s="59">
        <v>0</v>
      </c>
      <c r="AK51" s="59">
        <v>0</v>
      </c>
      <c r="AL51" s="59">
        <v>0</v>
      </c>
      <c r="AM51" s="59">
        <f t="shared" ref="AM51:AN55" si="34">AK51+AI51+AG51+AE51+AC51</f>
        <v>68.744</v>
      </c>
      <c r="AN51" s="59">
        <f>AL51+AJ51+AH51+AF51+AD51</f>
        <v>237.26600000000002</v>
      </c>
      <c r="AO51" s="60" t="s">
        <v>151</v>
      </c>
      <c r="AP51" s="33"/>
      <c r="AQ51" s="34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5"/>
      <c r="BZ51" s="35"/>
      <c r="CA51" s="35"/>
      <c r="CB51" s="35"/>
      <c r="CC51" s="35"/>
      <c r="CD51" s="35"/>
      <c r="CE51" s="35"/>
      <c r="CF51" s="35"/>
      <c r="CG51" s="35"/>
      <c r="CH51" s="35"/>
      <c r="CI51" s="35"/>
      <c r="CJ51" s="35"/>
      <c r="CK51" s="35"/>
    </row>
    <row r="52" spans="1:101" s="36" customFormat="1" ht="150">
      <c r="A52" s="77" t="s">
        <v>91</v>
      </c>
      <c r="B52" s="78" t="s">
        <v>174</v>
      </c>
      <c r="C52" s="79" t="s">
        <v>157</v>
      </c>
      <c r="D52" s="52" t="s">
        <v>152</v>
      </c>
      <c r="E52" s="53">
        <v>2018</v>
      </c>
      <c r="F52" s="53">
        <v>2025</v>
      </c>
      <c r="G52" s="53">
        <v>2027</v>
      </c>
      <c r="H52" s="54" t="s">
        <v>42</v>
      </c>
      <c r="I52" s="54" t="s">
        <v>42</v>
      </c>
      <c r="J52" s="55">
        <v>548.34299999999996</v>
      </c>
      <c r="K52" s="56">
        <v>611.61300000000006</v>
      </c>
      <c r="L52" s="56">
        <v>17.614000000000001</v>
      </c>
      <c r="M52" s="56">
        <v>593.99900000000002</v>
      </c>
      <c r="N52" s="56" t="s">
        <v>42</v>
      </c>
      <c r="O52" s="56" t="s">
        <v>42</v>
      </c>
      <c r="P52" s="56">
        <f>Q52+R52</f>
        <v>629.22700000000009</v>
      </c>
      <c r="Q52" s="56">
        <v>17.614000000000001</v>
      </c>
      <c r="R52" s="61">
        <v>611.61300000000006</v>
      </c>
      <c r="S52" s="56" t="s">
        <v>42</v>
      </c>
      <c r="T52" s="56" t="s">
        <v>42</v>
      </c>
      <c r="U52" s="57" t="s">
        <v>42</v>
      </c>
      <c r="V52" s="56">
        <v>36.588000000000001</v>
      </c>
      <c r="W52" s="57" t="s">
        <v>42</v>
      </c>
      <c r="X52" s="56">
        <v>36.588000000000001</v>
      </c>
      <c r="Y52" s="57" t="s">
        <v>42</v>
      </c>
      <c r="Z52" s="58">
        <v>76.400000000000006</v>
      </c>
      <c r="AA52" s="58">
        <v>31.228000000000002</v>
      </c>
      <c r="AB52" s="58">
        <v>33.399700000000003</v>
      </c>
      <c r="AC52" s="59">
        <v>5.36</v>
      </c>
      <c r="AD52" s="59">
        <v>0</v>
      </c>
      <c r="AE52" s="59">
        <v>0</v>
      </c>
      <c r="AF52" s="59">
        <v>40.4</v>
      </c>
      <c r="AG52" s="59">
        <v>0</v>
      </c>
      <c r="AH52" s="59">
        <v>36</v>
      </c>
      <c r="AI52" s="59">
        <v>0</v>
      </c>
      <c r="AJ52" s="59">
        <v>0</v>
      </c>
      <c r="AK52" s="59">
        <v>0</v>
      </c>
      <c r="AL52" s="59">
        <v>0</v>
      </c>
      <c r="AM52" s="59">
        <f t="shared" si="34"/>
        <v>5.36</v>
      </c>
      <c r="AN52" s="59">
        <f>AL52+AJ52+AH52+AF52+AD52</f>
        <v>76.400000000000006</v>
      </c>
      <c r="AO52" s="60" t="s">
        <v>151</v>
      </c>
      <c r="AP52" s="33"/>
      <c r="AQ52" s="34"/>
      <c r="AR52" s="37"/>
      <c r="AS52" s="35"/>
      <c r="AT52" s="33"/>
      <c r="AU52" s="33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</row>
    <row r="53" spans="1:101" s="41" customFormat="1" ht="150">
      <c r="A53" s="77" t="s">
        <v>91</v>
      </c>
      <c r="B53" s="78" t="s">
        <v>173</v>
      </c>
      <c r="C53" s="79" t="s">
        <v>158</v>
      </c>
      <c r="D53" s="62" t="s">
        <v>141</v>
      </c>
      <c r="E53" s="63">
        <v>2018</v>
      </c>
      <c r="F53" s="63">
        <v>2028</v>
      </c>
      <c r="G53" s="63">
        <v>2029</v>
      </c>
      <c r="H53" s="54" t="s">
        <v>42</v>
      </c>
      <c r="I53" s="54" t="s">
        <v>42</v>
      </c>
      <c r="J53" s="55">
        <v>16.896999999999998</v>
      </c>
      <c r="K53" s="64">
        <v>318</v>
      </c>
      <c r="L53" s="64">
        <v>19.896999999999998</v>
      </c>
      <c r="M53" s="64">
        <v>298.10300000000001</v>
      </c>
      <c r="N53" s="64" t="s">
        <v>42</v>
      </c>
      <c r="O53" s="64" t="s">
        <v>42</v>
      </c>
      <c r="P53" s="64">
        <f>Q53+R53</f>
        <v>136.47800000000001</v>
      </c>
      <c r="Q53" s="65">
        <v>18.100000000000001</v>
      </c>
      <c r="R53" s="65">
        <v>118.378</v>
      </c>
      <c r="S53" s="64" t="s">
        <v>42</v>
      </c>
      <c r="T53" s="64" t="s">
        <v>42</v>
      </c>
      <c r="U53" s="66" t="s">
        <v>42</v>
      </c>
      <c r="V53" s="64">
        <v>128.78700000000001</v>
      </c>
      <c r="W53" s="66" t="s">
        <v>42</v>
      </c>
      <c r="X53" s="64">
        <v>128.78700000000001</v>
      </c>
      <c r="Y53" s="66" t="s">
        <v>42</v>
      </c>
      <c r="Z53" s="59">
        <v>119.58</v>
      </c>
      <c r="AA53" s="59">
        <v>0</v>
      </c>
      <c r="AB53" s="59">
        <v>0</v>
      </c>
      <c r="AC53" s="59">
        <v>0</v>
      </c>
      <c r="AD53" s="59">
        <v>0</v>
      </c>
      <c r="AE53" s="59">
        <v>10.637</v>
      </c>
      <c r="AF53" s="59">
        <v>0</v>
      </c>
      <c r="AG53" s="59">
        <v>102.6</v>
      </c>
      <c r="AH53" s="59">
        <v>1.2030000000000001</v>
      </c>
      <c r="AI53" s="59">
        <v>15.55</v>
      </c>
      <c r="AJ53" s="59">
        <v>110</v>
      </c>
      <c r="AK53" s="59">
        <v>0</v>
      </c>
      <c r="AL53" s="59">
        <v>8.3780000000000001</v>
      </c>
      <c r="AM53" s="59">
        <f t="shared" si="34"/>
        <v>128.78699999999998</v>
      </c>
      <c r="AN53" s="59">
        <f t="shared" si="34"/>
        <v>119.581</v>
      </c>
      <c r="AO53" s="60" t="s">
        <v>151</v>
      </c>
      <c r="AP53" s="38"/>
      <c r="AQ53" s="39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</row>
    <row r="54" spans="1:101" s="41" customFormat="1" ht="150">
      <c r="A54" s="77" t="s">
        <v>91</v>
      </c>
      <c r="B54" s="78" t="s">
        <v>167</v>
      </c>
      <c r="C54" s="79" t="s">
        <v>159</v>
      </c>
      <c r="D54" s="62" t="s">
        <v>141</v>
      </c>
      <c r="E54" s="63">
        <v>2018</v>
      </c>
      <c r="F54" s="63">
        <v>2027</v>
      </c>
      <c r="G54" s="63">
        <v>2029</v>
      </c>
      <c r="H54" s="54" t="s">
        <v>42</v>
      </c>
      <c r="I54" s="54" t="s">
        <v>42</v>
      </c>
      <c r="J54" s="55">
        <v>21.454999999999998</v>
      </c>
      <c r="K54" s="64">
        <v>323</v>
      </c>
      <c r="L54" s="64">
        <v>23</v>
      </c>
      <c r="M54" s="64">
        <v>300</v>
      </c>
      <c r="N54" s="64" t="s">
        <v>42</v>
      </c>
      <c r="O54" s="64" t="s">
        <v>42</v>
      </c>
      <c r="P54" s="65">
        <f>Q54+R54</f>
        <v>25.042999999999999</v>
      </c>
      <c r="Q54" s="65">
        <v>21.555</v>
      </c>
      <c r="R54" s="65">
        <f>AL54</f>
        <v>3.488</v>
      </c>
      <c r="S54" s="64" t="s">
        <v>42</v>
      </c>
      <c r="T54" s="64" t="s">
        <v>42</v>
      </c>
      <c r="U54" s="66" t="s">
        <v>42</v>
      </c>
      <c r="V54" s="64">
        <v>3.8800000000000003</v>
      </c>
      <c r="W54" s="66" t="s">
        <v>42</v>
      </c>
      <c r="X54" s="64">
        <v>3.8800000000000003</v>
      </c>
      <c r="Y54" s="66" t="s">
        <v>42</v>
      </c>
      <c r="Z54" s="59">
        <f>AN54</f>
        <v>3.593</v>
      </c>
      <c r="AA54" s="59">
        <v>0</v>
      </c>
      <c r="AB54" s="59">
        <v>0</v>
      </c>
      <c r="AC54" s="59">
        <v>0</v>
      </c>
      <c r="AD54" s="59">
        <v>0</v>
      </c>
      <c r="AE54" s="59">
        <v>0.46600000000000003</v>
      </c>
      <c r="AF54" s="59">
        <v>0</v>
      </c>
      <c r="AG54" s="59">
        <v>3.4140000000000001</v>
      </c>
      <c r="AH54" s="59">
        <v>0</v>
      </c>
      <c r="AI54" s="59">
        <v>0</v>
      </c>
      <c r="AJ54" s="59">
        <v>0.105</v>
      </c>
      <c r="AK54" s="59">
        <v>0</v>
      </c>
      <c r="AL54" s="59">
        <v>3.488</v>
      </c>
      <c r="AM54" s="59">
        <f t="shared" si="34"/>
        <v>3.8800000000000003</v>
      </c>
      <c r="AN54" s="59">
        <f>AL54+AJ54+AH54+AF54+AD54</f>
        <v>3.593</v>
      </c>
      <c r="AO54" s="60" t="s">
        <v>151</v>
      </c>
      <c r="AP54" s="38"/>
      <c r="AQ54" s="39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</row>
    <row r="55" spans="1:101" s="41" customFormat="1" ht="150">
      <c r="A55" s="77" t="s">
        <v>91</v>
      </c>
      <c r="B55" s="78" t="s">
        <v>168</v>
      </c>
      <c r="C55" s="79" t="s">
        <v>160</v>
      </c>
      <c r="D55" s="62" t="s">
        <v>161</v>
      </c>
      <c r="E55" s="63">
        <v>2026</v>
      </c>
      <c r="F55" s="63">
        <v>2028</v>
      </c>
      <c r="G55" s="63">
        <v>2029</v>
      </c>
      <c r="H55" s="54" t="s">
        <v>42</v>
      </c>
      <c r="I55" s="54" t="s">
        <v>42</v>
      </c>
      <c r="J55" s="55">
        <v>0</v>
      </c>
      <c r="K55" s="65" t="s">
        <v>42</v>
      </c>
      <c r="L55" s="64" t="s">
        <v>42</v>
      </c>
      <c r="M55" s="64" t="s">
        <v>42</v>
      </c>
      <c r="N55" s="64" t="s">
        <v>42</v>
      </c>
      <c r="O55" s="64" t="s">
        <v>42</v>
      </c>
      <c r="P55" s="65">
        <f>Q55+R55</f>
        <v>7.3279999999999994</v>
      </c>
      <c r="Q55" s="65">
        <v>1.0660000000000001</v>
      </c>
      <c r="R55" s="65">
        <v>6.2619999999999996</v>
      </c>
      <c r="S55" s="65" t="s">
        <v>42</v>
      </c>
      <c r="T55" s="65" t="s">
        <v>42</v>
      </c>
      <c r="U55" s="66" t="s">
        <v>42</v>
      </c>
      <c r="V55" s="66">
        <v>14.315000000000001</v>
      </c>
      <c r="W55" s="66" t="s">
        <v>42</v>
      </c>
      <c r="X55" s="66">
        <v>14.315000000000001</v>
      </c>
      <c r="Y55" s="66" t="s">
        <v>42</v>
      </c>
      <c r="Z55" s="59">
        <f>AN55</f>
        <v>7.3279999999999994</v>
      </c>
      <c r="AA55" s="59">
        <v>0</v>
      </c>
      <c r="AB55" s="59">
        <v>0</v>
      </c>
      <c r="AC55" s="59">
        <v>0</v>
      </c>
      <c r="AD55" s="59">
        <v>0</v>
      </c>
      <c r="AE55" s="59">
        <v>0</v>
      </c>
      <c r="AF55" s="59">
        <v>0</v>
      </c>
      <c r="AG55" s="59">
        <v>1.56</v>
      </c>
      <c r="AH55" s="59">
        <v>0</v>
      </c>
      <c r="AI55" s="59">
        <v>12.755000000000001</v>
      </c>
      <c r="AJ55" s="59">
        <v>1.0660000000000001</v>
      </c>
      <c r="AK55" s="59">
        <v>0</v>
      </c>
      <c r="AL55" s="59">
        <v>6.2619999999999996</v>
      </c>
      <c r="AM55" s="59">
        <f t="shared" si="34"/>
        <v>14.315000000000001</v>
      </c>
      <c r="AN55" s="59">
        <f t="shared" si="34"/>
        <v>7.3279999999999994</v>
      </c>
      <c r="AO55" s="60" t="s">
        <v>151</v>
      </c>
      <c r="AP55" s="38"/>
      <c r="AQ55" s="39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</row>
    <row r="56" spans="1:101" s="18" customFormat="1" ht="47.25">
      <c r="A56" s="19" t="s">
        <v>93</v>
      </c>
      <c r="B56" s="20" t="s">
        <v>94</v>
      </c>
      <c r="C56" s="16" t="s">
        <v>41</v>
      </c>
      <c r="D56" s="16" t="s">
        <v>42</v>
      </c>
      <c r="E56" s="16" t="s">
        <v>42</v>
      </c>
      <c r="F56" s="16" t="s">
        <v>42</v>
      </c>
      <c r="G56" s="16" t="s">
        <v>42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16" t="s">
        <v>42</v>
      </c>
    </row>
    <row r="57" spans="1:101" s="18" customFormat="1" ht="47.25">
      <c r="A57" s="21" t="s">
        <v>95</v>
      </c>
      <c r="B57" s="20" t="s">
        <v>96</v>
      </c>
      <c r="C57" s="16" t="s">
        <v>41</v>
      </c>
      <c r="D57" s="16" t="s">
        <v>42</v>
      </c>
      <c r="E57" s="16" t="s">
        <v>42</v>
      </c>
      <c r="F57" s="16" t="s">
        <v>42</v>
      </c>
      <c r="G57" s="16" t="s">
        <v>42</v>
      </c>
      <c r="H57" s="25">
        <f>H58+H59</f>
        <v>0</v>
      </c>
      <c r="I57" s="25">
        <f t="shared" ref="I57:AN57" si="35">I58+I59</f>
        <v>0</v>
      </c>
      <c r="J57" s="25">
        <f t="shared" si="35"/>
        <v>0</v>
      </c>
      <c r="K57" s="25">
        <f t="shared" si="35"/>
        <v>186.69</v>
      </c>
      <c r="L57" s="25">
        <f t="shared" si="35"/>
        <v>12.8</v>
      </c>
      <c r="M57" s="25">
        <f t="shared" si="35"/>
        <v>173.89</v>
      </c>
      <c r="N57" s="25">
        <f t="shared" si="35"/>
        <v>0</v>
      </c>
      <c r="O57" s="25">
        <f t="shared" si="35"/>
        <v>0</v>
      </c>
      <c r="P57" s="25">
        <f t="shared" si="35"/>
        <v>185.869</v>
      </c>
      <c r="Q57" s="25">
        <f t="shared" si="35"/>
        <v>18.523</v>
      </c>
      <c r="R57" s="25">
        <f t="shared" si="35"/>
        <v>167.346</v>
      </c>
      <c r="S57" s="25">
        <f t="shared" si="35"/>
        <v>0</v>
      </c>
      <c r="T57" s="25">
        <f t="shared" si="35"/>
        <v>0</v>
      </c>
      <c r="U57" s="25">
        <f t="shared" si="35"/>
        <v>0</v>
      </c>
      <c r="V57" s="25">
        <f t="shared" si="35"/>
        <v>156.41000000000003</v>
      </c>
      <c r="W57" s="25">
        <f t="shared" si="35"/>
        <v>0</v>
      </c>
      <c r="X57" s="25">
        <f t="shared" si="35"/>
        <v>156.41000000000003</v>
      </c>
      <c r="Y57" s="25">
        <f t="shared" si="35"/>
        <v>0</v>
      </c>
      <c r="Z57" s="25">
        <f t="shared" si="35"/>
        <v>185.869</v>
      </c>
      <c r="AA57" s="25">
        <f t="shared" si="35"/>
        <v>0</v>
      </c>
      <c r="AB57" s="25">
        <f t="shared" si="35"/>
        <v>0</v>
      </c>
      <c r="AC57" s="25">
        <f t="shared" si="35"/>
        <v>2</v>
      </c>
      <c r="AD57" s="25">
        <f t="shared" si="35"/>
        <v>0</v>
      </c>
      <c r="AE57" s="25">
        <f t="shared" si="35"/>
        <v>68.744</v>
      </c>
      <c r="AF57" s="25">
        <f t="shared" si="35"/>
        <v>12.739000000000001</v>
      </c>
      <c r="AG57" s="25">
        <f t="shared" si="35"/>
        <v>5.8010000000000002</v>
      </c>
      <c r="AH57" s="25">
        <f t="shared" si="35"/>
        <v>74.510999999999996</v>
      </c>
      <c r="AI57" s="25">
        <f t="shared" si="35"/>
        <v>40.438999999999993</v>
      </c>
      <c r="AJ57" s="25">
        <f t="shared" si="35"/>
        <v>5.7839999999999998</v>
      </c>
      <c r="AK57" s="25">
        <f t="shared" si="35"/>
        <v>70.036000000000001</v>
      </c>
      <c r="AL57" s="25">
        <f t="shared" si="35"/>
        <v>92.834999999999994</v>
      </c>
      <c r="AM57" s="25">
        <f t="shared" si="35"/>
        <v>187.01999999999998</v>
      </c>
      <c r="AN57" s="25">
        <f t="shared" si="35"/>
        <v>185.869</v>
      </c>
      <c r="AO57" s="16" t="s">
        <v>42</v>
      </c>
    </row>
    <row r="58" spans="1:101" s="18" customFormat="1" ht="31.5">
      <c r="A58" s="21" t="s">
        <v>97</v>
      </c>
      <c r="B58" s="20" t="s">
        <v>98</v>
      </c>
      <c r="C58" s="16" t="s">
        <v>41</v>
      </c>
      <c r="D58" s="16" t="s">
        <v>42</v>
      </c>
      <c r="E58" s="16" t="s">
        <v>42</v>
      </c>
      <c r="F58" s="16" t="s">
        <v>42</v>
      </c>
      <c r="G58" s="16" t="s">
        <v>42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16" t="s">
        <v>42</v>
      </c>
    </row>
    <row r="59" spans="1:101" s="18" customFormat="1" ht="31.5">
      <c r="A59" s="19" t="s">
        <v>99</v>
      </c>
      <c r="B59" s="20" t="s">
        <v>100</v>
      </c>
      <c r="C59" s="16" t="s">
        <v>41</v>
      </c>
      <c r="D59" s="16" t="s">
        <v>42</v>
      </c>
      <c r="E59" s="16" t="s">
        <v>42</v>
      </c>
      <c r="F59" s="16" t="s">
        <v>42</v>
      </c>
      <c r="G59" s="16" t="s">
        <v>42</v>
      </c>
      <c r="H59" s="25">
        <f t="shared" ref="H59:AN59" si="36">SUM(H60:H63)</f>
        <v>0</v>
      </c>
      <c r="I59" s="25">
        <f t="shared" si="36"/>
        <v>0</v>
      </c>
      <c r="J59" s="25">
        <f t="shared" si="36"/>
        <v>0</v>
      </c>
      <c r="K59" s="25">
        <f t="shared" si="36"/>
        <v>186.69</v>
      </c>
      <c r="L59" s="25">
        <f t="shared" si="36"/>
        <v>12.8</v>
      </c>
      <c r="M59" s="25">
        <f t="shared" si="36"/>
        <v>173.89</v>
      </c>
      <c r="N59" s="25">
        <f t="shared" si="36"/>
        <v>0</v>
      </c>
      <c r="O59" s="25">
        <f t="shared" si="36"/>
        <v>0</v>
      </c>
      <c r="P59" s="25">
        <f t="shared" si="36"/>
        <v>185.869</v>
      </c>
      <c r="Q59" s="25">
        <f t="shared" si="36"/>
        <v>18.523</v>
      </c>
      <c r="R59" s="25">
        <f t="shared" si="36"/>
        <v>167.346</v>
      </c>
      <c r="S59" s="25">
        <f t="shared" si="36"/>
        <v>0</v>
      </c>
      <c r="T59" s="25">
        <f t="shared" si="36"/>
        <v>0</v>
      </c>
      <c r="U59" s="25">
        <f t="shared" si="36"/>
        <v>0</v>
      </c>
      <c r="V59" s="25">
        <f t="shared" si="36"/>
        <v>156.41000000000003</v>
      </c>
      <c r="W59" s="25">
        <f t="shared" si="36"/>
        <v>0</v>
      </c>
      <c r="X59" s="25">
        <f t="shared" si="36"/>
        <v>156.41000000000003</v>
      </c>
      <c r="Y59" s="25">
        <f t="shared" si="36"/>
        <v>0</v>
      </c>
      <c r="Z59" s="25">
        <f t="shared" si="36"/>
        <v>185.869</v>
      </c>
      <c r="AA59" s="25">
        <f t="shared" si="36"/>
        <v>0</v>
      </c>
      <c r="AB59" s="25">
        <f t="shared" si="36"/>
        <v>0</v>
      </c>
      <c r="AC59" s="25">
        <f t="shared" si="36"/>
        <v>2</v>
      </c>
      <c r="AD59" s="25">
        <f t="shared" si="36"/>
        <v>0</v>
      </c>
      <c r="AE59" s="25">
        <f t="shared" si="36"/>
        <v>68.744</v>
      </c>
      <c r="AF59" s="25">
        <f t="shared" si="36"/>
        <v>12.739000000000001</v>
      </c>
      <c r="AG59" s="25">
        <f t="shared" si="36"/>
        <v>5.8010000000000002</v>
      </c>
      <c r="AH59" s="25">
        <f t="shared" si="36"/>
        <v>74.510999999999996</v>
      </c>
      <c r="AI59" s="25">
        <f t="shared" si="36"/>
        <v>40.438999999999993</v>
      </c>
      <c r="AJ59" s="25">
        <f t="shared" si="36"/>
        <v>5.7839999999999998</v>
      </c>
      <c r="AK59" s="25">
        <f t="shared" si="36"/>
        <v>70.036000000000001</v>
      </c>
      <c r="AL59" s="25">
        <f t="shared" si="36"/>
        <v>92.834999999999994</v>
      </c>
      <c r="AM59" s="25">
        <f t="shared" si="36"/>
        <v>187.01999999999998</v>
      </c>
      <c r="AN59" s="25">
        <f t="shared" si="36"/>
        <v>185.869</v>
      </c>
      <c r="AO59" s="16" t="s">
        <v>42</v>
      </c>
    </row>
    <row r="60" spans="1:101" s="44" customFormat="1" ht="150">
      <c r="A60" s="80" t="s">
        <v>99</v>
      </c>
      <c r="B60" s="81" t="s">
        <v>169</v>
      </c>
      <c r="C60" s="53" t="s">
        <v>162</v>
      </c>
      <c r="D60" s="52" t="s">
        <v>161</v>
      </c>
      <c r="E60" s="53">
        <v>2021</v>
      </c>
      <c r="F60" s="53">
        <v>2028</v>
      </c>
      <c r="G60" s="53">
        <v>2029</v>
      </c>
      <c r="H60" s="67" t="s">
        <v>42</v>
      </c>
      <c r="I60" s="67" t="s">
        <v>42</v>
      </c>
      <c r="J60" s="55">
        <v>0</v>
      </c>
      <c r="K60" s="68">
        <v>38</v>
      </c>
      <c r="L60" s="68">
        <v>3</v>
      </c>
      <c r="M60" s="68">
        <v>35</v>
      </c>
      <c r="N60" s="68" t="s">
        <v>42</v>
      </c>
      <c r="O60" s="68" t="s">
        <v>42</v>
      </c>
      <c r="P60" s="69">
        <f>Q60+R60</f>
        <v>39.626000000000005</v>
      </c>
      <c r="Q60" s="69">
        <v>1.3069999999999999</v>
      </c>
      <c r="R60" s="69">
        <v>38.319000000000003</v>
      </c>
      <c r="S60" s="68" t="s">
        <v>42</v>
      </c>
      <c r="T60" s="68" t="s">
        <v>42</v>
      </c>
      <c r="U60" s="57" t="s">
        <v>42</v>
      </c>
      <c r="V60" s="57">
        <v>38</v>
      </c>
      <c r="W60" s="57" t="s">
        <v>42</v>
      </c>
      <c r="X60" s="57">
        <v>38</v>
      </c>
      <c r="Y60" s="57" t="s">
        <v>42</v>
      </c>
      <c r="Z60" s="58">
        <f>P60</f>
        <v>39.626000000000005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1.7</v>
      </c>
      <c r="AH60" s="58">
        <v>0</v>
      </c>
      <c r="AI60" s="58">
        <v>33.338999999999999</v>
      </c>
      <c r="AJ60" s="58">
        <v>1.3069999999999999</v>
      </c>
      <c r="AK60" s="58">
        <v>2.9580000000000002</v>
      </c>
      <c r="AL60" s="58">
        <v>38.319000000000003</v>
      </c>
      <c r="AM60" s="58">
        <f t="shared" ref="AM60:AN63" si="37">AK60+AI60+AG60+AE60+AC60</f>
        <v>37.997</v>
      </c>
      <c r="AN60" s="58">
        <f>AL60+AJ60+AH60+AF60+AD60</f>
        <v>39.626000000000005</v>
      </c>
      <c r="AO60" s="60" t="s">
        <v>151</v>
      </c>
      <c r="AP60" s="42"/>
      <c r="AQ60" s="42"/>
      <c r="AR60" s="42"/>
      <c r="AS60" s="42"/>
      <c r="AT60" s="43"/>
      <c r="AU60" s="43"/>
      <c r="AV60" s="43"/>
      <c r="AW60" s="43"/>
      <c r="AX60" s="43"/>
      <c r="AY60" s="42"/>
      <c r="AZ60" s="42"/>
      <c r="BA60" s="42"/>
      <c r="BB60" s="42"/>
      <c r="BC60" s="42"/>
      <c r="BD60" s="43"/>
      <c r="BE60" s="43"/>
      <c r="BF60" s="43"/>
      <c r="BG60" s="43"/>
      <c r="BH60" s="43"/>
      <c r="BI60" s="42"/>
      <c r="BJ60" s="42"/>
      <c r="BK60" s="42"/>
      <c r="BL60" s="42"/>
      <c r="BM60" s="42"/>
      <c r="BN60" s="43"/>
      <c r="BO60" s="43"/>
      <c r="BP60" s="43"/>
      <c r="BQ60" s="43"/>
      <c r="BR60" s="43"/>
      <c r="BS60" s="42"/>
      <c r="BT60" s="42"/>
      <c r="BU60" s="42"/>
      <c r="BV60" s="42"/>
      <c r="BW60" s="42"/>
      <c r="BX60" s="43"/>
      <c r="BY60" s="43"/>
      <c r="BZ60" s="43"/>
      <c r="CA60" s="43"/>
      <c r="CB60" s="43"/>
      <c r="CC60" s="42"/>
      <c r="CD60" s="42"/>
      <c r="CE60" s="42"/>
      <c r="CF60" s="42"/>
      <c r="CG60" s="42"/>
      <c r="CH60" s="43"/>
      <c r="CI60" s="43"/>
      <c r="CJ60" s="43"/>
      <c r="CK60" s="43"/>
      <c r="CL60" s="43"/>
      <c r="CM60" s="42"/>
      <c r="CN60" s="42"/>
      <c r="CO60" s="42"/>
      <c r="CP60" s="42"/>
      <c r="CQ60" s="42"/>
      <c r="CR60" s="43"/>
      <c r="CS60" s="43"/>
      <c r="CT60" s="43"/>
      <c r="CU60" s="43"/>
      <c r="CV60" s="43"/>
      <c r="CW60" s="42"/>
    </row>
    <row r="61" spans="1:101" s="44" customFormat="1" ht="131.25">
      <c r="A61" s="80" t="s">
        <v>99</v>
      </c>
      <c r="B61" s="81" t="s">
        <v>170</v>
      </c>
      <c r="C61" s="53" t="s">
        <v>163</v>
      </c>
      <c r="D61" s="52" t="s">
        <v>161</v>
      </c>
      <c r="E61" s="53">
        <v>2022</v>
      </c>
      <c r="F61" s="53">
        <v>2029</v>
      </c>
      <c r="G61" s="53">
        <v>2029</v>
      </c>
      <c r="H61" s="67" t="s">
        <v>42</v>
      </c>
      <c r="I61" s="67" t="s">
        <v>42</v>
      </c>
      <c r="J61" s="55">
        <v>0</v>
      </c>
      <c r="K61" s="68">
        <v>48.68</v>
      </c>
      <c r="L61" s="68">
        <v>5.3</v>
      </c>
      <c r="M61" s="68">
        <v>43.38</v>
      </c>
      <c r="N61" s="68" t="s">
        <v>42</v>
      </c>
      <c r="O61" s="68" t="s">
        <v>42</v>
      </c>
      <c r="P61" s="69">
        <f>Q61+R61</f>
        <v>45.854999999999997</v>
      </c>
      <c r="Q61" s="69">
        <v>2.4790000000000001</v>
      </c>
      <c r="R61" s="69">
        <v>43.375999999999998</v>
      </c>
      <c r="S61" s="68" t="s">
        <v>42</v>
      </c>
      <c r="T61" s="68" t="s">
        <v>42</v>
      </c>
      <c r="U61" s="57" t="s">
        <v>42</v>
      </c>
      <c r="V61" s="57">
        <v>18.399999999999999</v>
      </c>
      <c r="W61" s="57" t="s">
        <v>42</v>
      </c>
      <c r="X61" s="57">
        <v>18.399999999999999</v>
      </c>
      <c r="Y61" s="57" t="s">
        <v>42</v>
      </c>
      <c r="Z61" s="58">
        <f>AN61</f>
        <v>45.854999999999997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5.3</v>
      </c>
      <c r="AJ61" s="58">
        <v>2.4790000000000001</v>
      </c>
      <c r="AK61" s="58">
        <v>43.375</v>
      </c>
      <c r="AL61" s="58">
        <v>43.375999999999998</v>
      </c>
      <c r="AM61" s="58">
        <f t="shared" si="37"/>
        <v>48.674999999999997</v>
      </c>
      <c r="AN61" s="58">
        <f t="shared" si="37"/>
        <v>45.854999999999997</v>
      </c>
      <c r="AO61" s="60" t="s">
        <v>178</v>
      </c>
      <c r="AP61" s="42"/>
      <c r="AQ61" s="42"/>
      <c r="AR61" s="42"/>
      <c r="AS61" s="42"/>
      <c r="AT61" s="43"/>
      <c r="AU61" s="43"/>
      <c r="AV61" s="43"/>
      <c r="AW61" s="43"/>
      <c r="AX61" s="43"/>
      <c r="AY61" s="42"/>
      <c r="AZ61" s="42"/>
      <c r="BA61" s="42"/>
      <c r="BB61" s="42"/>
      <c r="BC61" s="42"/>
      <c r="BD61" s="43"/>
      <c r="BE61" s="43"/>
      <c r="BF61" s="43"/>
      <c r="BG61" s="43"/>
      <c r="BH61" s="43"/>
      <c r="BI61" s="42"/>
      <c r="BJ61" s="42"/>
      <c r="BK61" s="42"/>
      <c r="BL61" s="42"/>
      <c r="BM61" s="42"/>
      <c r="BN61" s="43"/>
      <c r="BO61" s="43"/>
      <c r="BP61" s="43"/>
      <c r="BQ61" s="43"/>
      <c r="BR61" s="43"/>
      <c r="BS61" s="42"/>
      <c r="BT61" s="42"/>
      <c r="BU61" s="42"/>
      <c r="BV61" s="42"/>
      <c r="BW61" s="42"/>
      <c r="BX61" s="43"/>
      <c r="BY61" s="43"/>
      <c r="BZ61" s="43"/>
      <c r="CA61" s="43"/>
      <c r="CB61" s="43"/>
      <c r="CC61" s="42"/>
      <c r="CD61" s="42"/>
      <c r="CE61" s="42"/>
      <c r="CF61" s="42"/>
      <c r="CG61" s="42"/>
      <c r="CH61" s="43"/>
      <c r="CI61" s="43"/>
      <c r="CJ61" s="43"/>
      <c r="CK61" s="43"/>
      <c r="CL61" s="43"/>
      <c r="CM61" s="42"/>
      <c r="CN61" s="42"/>
      <c r="CO61" s="42"/>
      <c r="CP61" s="42"/>
      <c r="CQ61" s="42"/>
      <c r="CR61" s="43"/>
      <c r="CS61" s="43"/>
      <c r="CT61" s="43"/>
      <c r="CU61" s="43"/>
      <c r="CV61" s="43"/>
      <c r="CW61" s="42"/>
    </row>
    <row r="62" spans="1:101" s="44" customFormat="1" ht="126" customHeight="1">
      <c r="A62" s="80" t="s">
        <v>99</v>
      </c>
      <c r="B62" s="81" t="s">
        <v>171</v>
      </c>
      <c r="C62" s="53" t="s">
        <v>164</v>
      </c>
      <c r="D62" s="52" t="s">
        <v>161</v>
      </c>
      <c r="E62" s="53">
        <v>2022</v>
      </c>
      <c r="F62" s="53">
        <v>2029</v>
      </c>
      <c r="G62" s="53">
        <v>2029</v>
      </c>
      <c r="H62" s="67" t="s">
        <v>42</v>
      </c>
      <c r="I62" s="67" t="s">
        <v>42</v>
      </c>
      <c r="J62" s="55">
        <v>0</v>
      </c>
      <c r="K62" s="68">
        <v>25.5</v>
      </c>
      <c r="L62" s="68">
        <v>2.5</v>
      </c>
      <c r="M62" s="68">
        <v>23</v>
      </c>
      <c r="N62" s="68" t="s">
        <v>42</v>
      </c>
      <c r="O62" s="68" t="s">
        <v>42</v>
      </c>
      <c r="P62" s="69">
        <f>Q62+R62</f>
        <v>13.138</v>
      </c>
      <c r="Q62" s="69">
        <v>1.998</v>
      </c>
      <c r="R62" s="69">
        <v>11.14</v>
      </c>
      <c r="S62" s="68" t="s">
        <v>42</v>
      </c>
      <c r="T62" s="68" t="s">
        <v>42</v>
      </c>
      <c r="U62" s="57" t="s">
        <v>42</v>
      </c>
      <c r="V62" s="57">
        <v>25.5</v>
      </c>
      <c r="W62" s="57" t="s">
        <v>42</v>
      </c>
      <c r="X62" s="57">
        <v>25.5</v>
      </c>
      <c r="Y62" s="57" t="s">
        <v>42</v>
      </c>
      <c r="Z62" s="58">
        <f>AN62</f>
        <v>13.138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7">
        <v>0</v>
      </c>
      <c r="AH62" s="58">
        <v>0</v>
      </c>
      <c r="AI62" s="58">
        <v>1.8</v>
      </c>
      <c r="AJ62" s="58">
        <v>1.998</v>
      </c>
      <c r="AK62" s="58">
        <v>23.702999999999999</v>
      </c>
      <c r="AL62" s="58">
        <v>11.14</v>
      </c>
      <c r="AM62" s="58">
        <f t="shared" si="37"/>
        <v>25.503</v>
      </c>
      <c r="AN62" s="58">
        <f>AL62+AJ62+AH62+AF62+AD62</f>
        <v>13.138</v>
      </c>
      <c r="AO62" s="60" t="s">
        <v>178</v>
      </c>
      <c r="AP62" s="42"/>
      <c r="AQ62" s="42"/>
      <c r="AR62" s="42"/>
      <c r="AS62" s="42"/>
      <c r="AT62" s="43"/>
      <c r="AU62" s="43"/>
      <c r="AV62" s="43"/>
      <c r="AW62" s="43"/>
      <c r="AX62" s="43"/>
      <c r="AY62" s="42"/>
      <c r="AZ62" s="42"/>
      <c r="BA62" s="42"/>
      <c r="BB62" s="42"/>
      <c r="BC62" s="42"/>
      <c r="BD62" s="43"/>
      <c r="BE62" s="43"/>
      <c r="BF62" s="43"/>
      <c r="BG62" s="43"/>
      <c r="BH62" s="43"/>
      <c r="BI62" s="42"/>
      <c r="BJ62" s="42"/>
      <c r="BK62" s="42"/>
      <c r="BL62" s="42"/>
      <c r="BM62" s="42"/>
      <c r="BN62" s="43"/>
      <c r="BO62" s="43"/>
      <c r="BP62" s="43"/>
      <c r="BQ62" s="43"/>
      <c r="BR62" s="43"/>
      <c r="BS62" s="42"/>
      <c r="BT62" s="42"/>
      <c r="BU62" s="42"/>
      <c r="BV62" s="42"/>
      <c r="BW62" s="42"/>
      <c r="BX62" s="43"/>
      <c r="BY62" s="43"/>
      <c r="BZ62" s="43"/>
      <c r="CA62" s="43"/>
      <c r="CB62" s="43"/>
      <c r="CC62" s="42"/>
      <c r="CD62" s="42"/>
      <c r="CE62" s="42"/>
      <c r="CF62" s="42"/>
      <c r="CG62" s="42"/>
      <c r="CH62" s="43"/>
      <c r="CI62" s="43"/>
      <c r="CJ62" s="43"/>
      <c r="CK62" s="43"/>
      <c r="CL62" s="43"/>
      <c r="CM62" s="42"/>
      <c r="CN62" s="42"/>
      <c r="CO62" s="42"/>
      <c r="CP62" s="42"/>
      <c r="CQ62" s="42"/>
      <c r="CR62" s="43"/>
      <c r="CS62" s="43"/>
      <c r="CT62" s="43"/>
      <c r="CU62" s="43"/>
      <c r="CV62" s="43"/>
      <c r="CW62" s="42"/>
    </row>
    <row r="63" spans="1:101" s="44" customFormat="1" ht="108.75" customHeight="1">
      <c r="A63" s="80" t="s">
        <v>99</v>
      </c>
      <c r="B63" s="81" t="s">
        <v>175</v>
      </c>
      <c r="C63" s="53" t="s">
        <v>165</v>
      </c>
      <c r="D63" s="52" t="s">
        <v>161</v>
      </c>
      <c r="E63" s="53">
        <v>2023</v>
      </c>
      <c r="F63" s="53">
        <v>2027</v>
      </c>
      <c r="G63" s="53">
        <v>2027</v>
      </c>
      <c r="H63" s="67" t="s">
        <v>42</v>
      </c>
      <c r="I63" s="67" t="s">
        <v>42</v>
      </c>
      <c r="J63" s="55">
        <v>0</v>
      </c>
      <c r="K63" s="68">
        <v>74.510000000000005</v>
      </c>
      <c r="L63" s="68">
        <v>2</v>
      </c>
      <c r="M63" s="68">
        <v>72.510000000000005</v>
      </c>
      <c r="N63" s="68" t="s">
        <v>42</v>
      </c>
      <c r="O63" s="68" t="s">
        <v>42</v>
      </c>
      <c r="P63" s="69">
        <f>Q63+R63</f>
        <v>87.25</v>
      </c>
      <c r="Q63" s="69">
        <v>12.739000000000001</v>
      </c>
      <c r="R63" s="69">
        <v>74.510999999999996</v>
      </c>
      <c r="S63" s="68" t="s">
        <v>42</v>
      </c>
      <c r="T63" s="68" t="s">
        <v>42</v>
      </c>
      <c r="U63" s="57" t="s">
        <v>42</v>
      </c>
      <c r="V63" s="58">
        <v>74.510000000000005</v>
      </c>
      <c r="W63" s="57" t="s">
        <v>42</v>
      </c>
      <c r="X63" s="58">
        <v>74.510000000000005</v>
      </c>
      <c r="Y63" s="57" t="s">
        <v>42</v>
      </c>
      <c r="Z63" s="58">
        <f>P63</f>
        <v>87.25</v>
      </c>
      <c r="AA63" s="58">
        <v>0</v>
      </c>
      <c r="AB63" s="58">
        <v>0</v>
      </c>
      <c r="AC63" s="58">
        <v>2</v>
      </c>
      <c r="AD63" s="58">
        <v>0</v>
      </c>
      <c r="AE63" s="58">
        <v>68.744</v>
      </c>
      <c r="AF63" s="58">
        <v>12.739000000000001</v>
      </c>
      <c r="AG63" s="58">
        <v>4.101</v>
      </c>
      <c r="AH63" s="58">
        <v>74.510999999999996</v>
      </c>
      <c r="AI63" s="57">
        <v>0</v>
      </c>
      <c r="AJ63" s="58">
        <v>0</v>
      </c>
      <c r="AK63" s="57">
        <v>0</v>
      </c>
      <c r="AL63" s="58">
        <v>0</v>
      </c>
      <c r="AM63" s="58">
        <f t="shared" si="37"/>
        <v>74.844999999999999</v>
      </c>
      <c r="AN63" s="58">
        <f>AL63+AJ63+AH63+AF63+AD63</f>
        <v>87.25</v>
      </c>
      <c r="AO63" s="60" t="s">
        <v>172</v>
      </c>
      <c r="AP63" s="42"/>
      <c r="AQ63" s="42"/>
      <c r="AR63" s="42"/>
      <c r="AS63" s="42"/>
      <c r="AT63" s="43"/>
      <c r="AU63" s="43"/>
      <c r="AV63" s="43"/>
      <c r="AW63" s="43"/>
      <c r="AX63" s="43"/>
      <c r="AY63" s="42"/>
      <c r="AZ63" s="42"/>
      <c r="BA63" s="42"/>
      <c r="BB63" s="42"/>
      <c r="BC63" s="42"/>
      <c r="BD63" s="43"/>
      <c r="BE63" s="43"/>
      <c r="BF63" s="43"/>
      <c r="BG63" s="43"/>
      <c r="BH63" s="43"/>
      <c r="BI63" s="42"/>
      <c r="BJ63" s="42"/>
      <c r="BK63" s="42"/>
      <c r="BL63" s="42"/>
      <c r="BM63" s="42"/>
      <c r="BN63" s="43"/>
      <c r="BO63" s="43"/>
      <c r="BP63" s="43"/>
      <c r="BQ63" s="43"/>
      <c r="BR63" s="43"/>
      <c r="BS63" s="42"/>
      <c r="BT63" s="42"/>
      <c r="BU63" s="42"/>
      <c r="BV63" s="42"/>
      <c r="BW63" s="42"/>
      <c r="BX63" s="43"/>
      <c r="BY63" s="43"/>
      <c r="BZ63" s="43"/>
      <c r="CA63" s="43"/>
      <c r="CB63" s="43"/>
      <c r="CC63" s="42"/>
      <c r="CD63" s="42"/>
      <c r="CE63" s="42"/>
      <c r="CF63" s="42"/>
      <c r="CG63" s="42"/>
      <c r="CH63" s="43"/>
      <c r="CI63" s="43"/>
      <c r="CJ63" s="43"/>
      <c r="CK63" s="43"/>
      <c r="CL63" s="43"/>
      <c r="CM63" s="42"/>
      <c r="CN63" s="42"/>
      <c r="CO63" s="42"/>
      <c r="CP63" s="42"/>
      <c r="CQ63" s="42"/>
      <c r="CR63" s="43"/>
      <c r="CS63" s="43"/>
      <c r="CT63" s="43"/>
      <c r="CU63" s="43"/>
      <c r="CV63" s="43"/>
      <c r="CW63" s="42"/>
    </row>
    <row r="64" spans="1:101" s="18" customFormat="1" ht="31.5">
      <c r="A64" s="19" t="s">
        <v>101</v>
      </c>
      <c r="B64" s="20" t="s">
        <v>102</v>
      </c>
      <c r="C64" s="16" t="s">
        <v>41</v>
      </c>
      <c r="D64" s="16" t="s">
        <v>42</v>
      </c>
      <c r="E64" s="16" t="s">
        <v>42</v>
      </c>
      <c r="F64" s="16" t="s">
        <v>42</v>
      </c>
      <c r="G64" s="16" t="s">
        <v>42</v>
      </c>
      <c r="H64" s="16" t="s">
        <v>42</v>
      </c>
      <c r="I64" s="16" t="s">
        <v>42</v>
      </c>
      <c r="J64" s="16" t="s">
        <v>42</v>
      </c>
      <c r="K64" s="16" t="s">
        <v>42</v>
      </c>
      <c r="L64" s="16" t="s">
        <v>42</v>
      </c>
      <c r="M64" s="16" t="s">
        <v>42</v>
      </c>
      <c r="N64" s="16" t="s">
        <v>42</v>
      </c>
      <c r="O64" s="16" t="s">
        <v>42</v>
      </c>
      <c r="P64" s="16" t="s">
        <v>42</v>
      </c>
      <c r="Q64" s="16" t="s">
        <v>42</v>
      </c>
      <c r="R64" s="16" t="s">
        <v>42</v>
      </c>
      <c r="S64" s="16" t="s">
        <v>42</v>
      </c>
      <c r="T64" s="16" t="s">
        <v>42</v>
      </c>
      <c r="U64" s="16" t="s">
        <v>42</v>
      </c>
      <c r="V64" s="16" t="s">
        <v>42</v>
      </c>
      <c r="W64" s="16" t="s">
        <v>42</v>
      </c>
      <c r="X64" s="16" t="s">
        <v>42</v>
      </c>
      <c r="Y64" s="16" t="s">
        <v>42</v>
      </c>
      <c r="Z64" s="16" t="s">
        <v>42</v>
      </c>
      <c r="AA64" s="16" t="s">
        <v>42</v>
      </c>
      <c r="AB64" s="16" t="s">
        <v>42</v>
      </c>
      <c r="AC64" s="16" t="s">
        <v>42</v>
      </c>
      <c r="AD64" s="16" t="s">
        <v>42</v>
      </c>
      <c r="AE64" s="16" t="s">
        <v>42</v>
      </c>
      <c r="AF64" s="16" t="s">
        <v>42</v>
      </c>
      <c r="AG64" s="16" t="s">
        <v>42</v>
      </c>
      <c r="AH64" s="16" t="s">
        <v>42</v>
      </c>
      <c r="AI64" s="16" t="s">
        <v>42</v>
      </c>
      <c r="AJ64" s="16" t="s">
        <v>42</v>
      </c>
      <c r="AK64" s="16" t="s">
        <v>42</v>
      </c>
      <c r="AL64" s="16" t="s">
        <v>42</v>
      </c>
      <c r="AM64" s="16" t="s">
        <v>42</v>
      </c>
      <c r="AN64" s="16" t="s">
        <v>42</v>
      </c>
      <c r="AO64" s="16" t="s">
        <v>42</v>
      </c>
    </row>
    <row r="65" spans="1:41" s="18" customFormat="1" ht="31.5">
      <c r="A65" s="19" t="s">
        <v>103</v>
      </c>
      <c r="B65" s="20" t="s">
        <v>104</v>
      </c>
      <c r="C65" s="16" t="s">
        <v>41</v>
      </c>
      <c r="D65" s="16" t="s">
        <v>42</v>
      </c>
      <c r="E65" s="16" t="s">
        <v>42</v>
      </c>
      <c r="F65" s="16" t="s">
        <v>42</v>
      </c>
      <c r="G65" s="16" t="s">
        <v>42</v>
      </c>
      <c r="H65" s="16" t="s">
        <v>42</v>
      </c>
      <c r="I65" s="16" t="s">
        <v>42</v>
      </c>
      <c r="J65" s="16" t="s">
        <v>42</v>
      </c>
      <c r="K65" s="16" t="s">
        <v>42</v>
      </c>
      <c r="L65" s="16" t="s">
        <v>42</v>
      </c>
      <c r="M65" s="16" t="s">
        <v>42</v>
      </c>
      <c r="N65" s="16" t="s">
        <v>42</v>
      </c>
      <c r="O65" s="16" t="s">
        <v>42</v>
      </c>
      <c r="P65" s="16" t="s">
        <v>42</v>
      </c>
      <c r="Q65" s="16" t="s">
        <v>42</v>
      </c>
      <c r="R65" s="16" t="s">
        <v>42</v>
      </c>
      <c r="S65" s="16" t="s">
        <v>42</v>
      </c>
      <c r="T65" s="16" t="s">
        <v>42</v>
      </c>
      <c r="U65" s="16" t="s">
        <v>42</v>
      </c>
      <c r="V65" s="16" t="s">
        <v>42</v>
      </c>
      <c r="W65" s="16" t="s">
        <v>42</v>
      </c>
      <c r="X65" s="16" t="s">
        <v>42</v>
      </c>
      <c r="Y65" s="16" t="s">
        <v>42</v>
      </c>
      <c r="Z65" s="16" t="s">
        <v>42</v>
      </c>
      <c r="AA65" s="16" t="s">
        <v>42</v>
      </c>
      <c r="AB65" s="16" t="s">
        <v>42</v>
      </c>
      <c r="AC65" s="16" t="s">
        <v>42</v>
      </c>
      <c r="AD65" s="16" t="s">
        <v>42</v>
      </c>
      <c r="AE65" s="16" t="s">
        <v>42</v>
      </c>
      <c r="AF65" s="16" t="s">
        <v>42</v>
      </c>
      <c r="AG65" s="16" t="s">
        <v>42</v>
      </c>
      <c r="AH65" s="16" t="s">
        <v>42</v>
      </c>
      <c r="AI65" s="16" t="s">
        <v>42</v>
      </c>
      <c r="AJ65" s="16" t="s">
        <v>42</v>
      </c>
      <c r="AK65" s="16" t="s">
        <v>42</v>
      </c>
      <c r="AL65" s="16" t="s">
        <v>42</v>
      </c>
      <c r="AM65" s="16" t="s">
        <v>42</v>
      </c>
      <c r="AN65" s="16" t="s">
        <v>42</v>
      </c>
      <c r="AO65" s="16" t="s">
        <v>42</v>
      </c>
    </row>
    <row r="66" spans="1:41" s="18" customFormat="1" ht="31.5">
      <c r="A66" s="19" t="s">
        <v>105</v>
      </c>
      <c r="B66" s="20" t="s">
        <v>106</v>
      </c>
      <c r="C66" s="16" t="s">
        <v>41</v>
      </c>
      <c r="D66" s="16" t="s">
        <v>42</v>
      </c>
      <c r="E66" s="16" t="s">
        <v>42</v>
      </c>
      <c r="F66" s="16" t="s">
        <v>42</v>
      </c>
      <c r="G66" s="16" t="s">
        <v>42</v>
      </c>
      <c r="H66" s="16" t="s">
        <v>42</v>
      </c>
      <c r="I66" s="16" t="s">
        <v>42</v>
      </c>
      <c r="J66" s="16" t="s">
        <v>42</v>
      </c>
      <c r="K66" s="16" t="s">
        <v>42</v>
      </c>
      <c r="L66" s="16" t="s">
        <v>42</v>
      </c>
      <c r="M66" s="16" t="s">
        <v>42</v>
      </c>
      <c r="N66" s="16" t="s">
        <v>42</v>
      </c>
      <c r="O66" s="16" t="s">
        <v>42</v>
      </c>
      <c r="P66" s="16" t="s">
        <v>42</v>
      </c>
      <c r="Q66" s="16" t="s">
        <v>42</v>
      </c>
      <c r="R66" s="16" t="s">
        <v>42</v>
      </c>
      <c r="S66" s="16" t="s">
        <v>42</v>
      </c>
      <c r="T66" s="16" t="s">
        <v>42</v>
      </c>
      <c r="U66" s="16" t="s">
        <v>42</v>
      </c>
      <c r="V66" s="16" t="s">
        <v>42</v>
      </c>
      <c r="W66" s="16" t="s">
        <v>42</v>
      </c>
      <c r="X66" s="16" t="s">
        <v>42</v>
      </c>
      <c r="Y66" s="16" t="s">
        <v>42</v>
      </c>
      <c r="Z66" s="16" t="s">
        <v>42</v>
      </c>
      <c r="AA66" s="16" t="s">
        <v>42</v>
      </c>
      <c r="AB66" s="16" t="s">
        <v>42</v>
      </c>
      <c r="AC66" s="16" t="s">
        <v>42</v>
      </c>
      <c r="AD66" s="16" t="s">
        <v>42</v>
      </c>
      <c r="AE66" s="16" t="s">
        <v>42</v>
      </c>
      <c r="AF66" s="16" t="s">
        <v>42</v>
      </c>
      <c r="AG66" s="16" t="s">
        <v>42</v>
      </c>
      <c r="AH66" s="16" t="s">
        <v>42</v>
      </c>
      <c r="AI66" s="16" t="s">
        <v>42</v>
      </c>
      <c r="AJ66" s="16" t="s">
        <v>42</v>
      </c>
      <c r="AK66" s="16" t="s">
        <v>42</v>
      </c>
      <c r="AL66" s="16" t="s">
        <v>42</v>
      </c>
      <c r="AM66" s="16" t="s">
        <v>42</v>
      </c>
      <c r="AN66" s="16" t="s">
        <v>42</v>
      </c>
      <c r="AO66" s="16" t="s">
        <v>42</v>
      </c>
    </row>
    <row r="67" spans="1:41" s="18" customFormat="1" ht="31.5">
      <c r="A67" s="19" t="s">
        <v>107</v>
      </c>
      <c r="B67" s="20" t="s">
        <v>108</v>
      </c>
      <c r="C67" s="16" t="s">
        <v>41</v>
      </c>
      <c r="D67" s="16" t="s">
        <v>42</v>
      </c>
      <c r="E67" s="16" t="s">
        <v>42</v>
      </c>
      <c r="F67" s="16" t="s">
        <v>42</v>
      </c>
      <c r="G67" s="16" t="s">
        <v>42</v>
      </c>
      <c r="H67" s="16" t="s">
        <v>42</v>
      </c>
      <c r="I67" s="16" t="s">
        <v>42</v>
      </c>
      <c r="J67" s="16" t="s">
        <v>42</v>
      </c>
      <c r="K67" s="16" t="s">
        <v>42</v>
      </c>
      <c r="L67" s="16" t="s">
        <v>42</v>
      </c>
      <c r="M67" s="16" t="s">
        <v>42</v>
      </c>
      <c r="N67" s="16" t="s">
        <v>42</v>
      </c>
      <c r="O67" s="16" t="s">
        <v>42</v>
      </c>
      <c r="P67" s="16" t="s">
        <v>42</v>
      </c>
      <c r="Q67" s="16" t="s">
        <v>42</v>
      </c>
      <c r="R67" s="16" t="s">
        <v>42</v>
      </c>
      <c r="S67" s="16" t="s">
        <v>42</v>
      </c>
      <c r="T67" s="16" t="s">
        <v>42</v>
      </c>
      <c r="U67" s="16" t="s">
        <v>42</v>
      </c>
      <c r="V67" s="16" t="s">
        <v>42</v>
      </c>
      <c r="W67" s="16" t="s">
        <v>42</v>
      </c>
      <c r="X67" s="16" t="s">
        <v>42</v>
      </c>
      <c r="Y67" s="16" t="s">
        <v>42</v>
      </c>
      <c r="Z67" s="16" t="s">
        <v>42</v>
      </c>
      <c r="AA67" s="16" t="s">
        <v>42</v>
      </c>
      <c r="AB67" s="16" t="s">
        <v>42</v>
      </c>
      <c r="AC67" s="16" t="s">
        <v>42</v>
      </c>
      <c r="AD67" s="16" t="s">
        <v>42</v>
      </c>
      <c r="AE67" s="16" t="s">
        <v>42</v>
      </c>
      <c r="AF67" s="16" t="s">
        <v>42</v>
      </c>
      <c r="AG67" s="16" t="s">
        <v>42</v>
      </c>
      <c r="AH67" s="16" t="s">
        <v>42</v>
      </c>
      <c r="AI67" s="16" t="s">
        <v>42</v>
      </c>
      <c r="AJ67" s="16" t="s">
        <v>42</v>
      </c>
      <c r="AK67" s="16" t="s">
        <v>42</v>
      </c>
      <c r="AL67" s="16" t="s">
        <v>42</v>
      </c>
      <c r="AM67" s="16" t="s">
        <v>42</v>
      </c>
      <c r="AN67" s="16" t="s">
        <v>42</v>
      </c>
      <c r="AO67" s="16" t="s">
        <v>42</v>
      </c>
    </row>
    <row r="68" spans="1:41" s="18" customFormat="1" ht="31.5">
      <c r="A68" s="19" t="s">
        <v>109</v>
      </c>
      <c r="B68" s="20" t="s">
        <v>110</v>
      </c>
      <c r="C68" s="16" t="s">
        <v>41</v>
      </c>
      <c r="D68" s="16" t="s">
        <v>42</v>
      </c>
      <c r="E68" s="16" t="s">
        <v>42</v>
      </c>
      <c r="F68" s="16" t="s">
        <v>42</v>
      </c>
      <c r="G68" s="16" t="s">
        <v>42</v>
      </c>
      <c r="H68" s="16" t="s">
        <v>42</v>
      </c>
      <c r="I68" s="16" t="s">
        <v>42</v>
      </c>
      <c r="J68" s="16" t="s">
        <v>42</v>
      </c>
      <c r="K68" s="16" t="s">
        <v>42</v>
      </c>
      <c r="L68" s="16" t="s">
        <v>42</v>
      </c>
      <c r="M68" s="16" t="s">
        <v>42</v>
      </c>
      <c r="N68" s="16" t="s">
        <v>42</v>
      </c>
      <c r="O68" s="16" t="s">
        <v>42</v>
      </c>
      <c r="P68" s="16" t="s">
        <v>42</v>
      </c>
      <c r="Q68" s="16" t="s">
        <v>42</v>
      </c>
      <c r="R68" s="16" t="s">
        <v>42</v>
      </c>
      <c r="S68" s="16" t="s">
        <v>42</v>
      </c>
      <c r="T68" s="16" t="s">
        <v>42</v>
      </c>
      <c r="U68" s="16" t="s">
        <v>42</v>
      </c>
      <c r="V68" s="16" t="s">
        <v>42</v>
      </c>
      <c r="W68" s="16" t="s">
        <v>42</v>
      </c>
      <c r="X68" s="16" t="s">
        <v>42</v>
      </c>
      <c r="Y68" s="16" t="s">
        <v>42</v>
      </c>
      <c r="Z68" s="16" t="s">
        <v>42</v>
      </c>
      <c r="AA68" s="16" t="s">
        <v>42</v>
      </c>
      <c r="AB68" s="16" t="s">
        <v>42</v>
      </c>
      <c r="AC68" s="16" t="s">
        <v>42</v>
      </c>
      <c r="AD68" s="16" t="s">
        <v>42</v>
      </c>
      <c r="AE68" s="16" t="s">
        <v>42</v>
      </c>
      <c r="AF68" s="16" t="s">
        <v>42</v>
      </c>
      <c r="AG68" s="16" t="s">
        <v>42</v>
      </c>
      <c r="AH68" s="16" t="s">
        <v>42</v>
      </c>
      <c r="AI68" s="16" t="s">
        <v>42</v>
      </c>
      <c r="AJ68" s="16" t="s">
        <v>42</v>
      </c>
      <c r="AK68" s="16" t="s">
        <v>42</v>
      </c>
      <c r="AL68" s="16" t="s">
        <v>42</v>
      </c>
      <c r="AM68" s="16" t="s">
        <v>42</v>
      </c>
      <c r="AN68" s="16" t="s">
        <v>42</v>
      </c>
      <c r="AO68" s="16" t="s">
        <v>42</v>
      </c>
    </row>
    <row r="69" spans="1:41" s="18" customFormat="1" ht="47.25">
      <c r="A69" s="19" t="s">
        <v>111</v>
      </c>
      <c r="B69" s="20" t="s">
        <v>112</v>
      </c>
      <c r="C69" s="16" t="s">
        <v>41</v>
      </c>
      <c r="D69" s="16" t="s">
        <v>42</v>
      </c>
      <c r="E69" s="16" t="s">
        <v>42</v>
      </c>
      <c r="F69" s="16" t="s">
        <v>42</v>
      </c>
      <c r="G69" s="16" t="s">
        <v>42</v>
      </c>
      <c r="H69" s="16" t="s">
        <v>42</v>
      </c>
      <c r="I69" s="16" t="s">
        <v>42</v>
      </c>
      <c r="J69" s="16" t="s">
        <v>42</v>
      </c>
      <c r="K69" s="16" t="s">
        <v>42</v>
      </c>
      <c r="L69" s="16" t="s">
        <v>42</v>
      </c>
      <c r="M69" s="16" t="s">
        <v>42</v>
      </c>
      <c r="N69" s="16" t="s">
        <v>42</v>
      </c>
      <c r="O69" s="16" t="s">
        <v>42</v>
      </c>
      <c r="P69" s="16" t="s">
        <v>42</v>
      </c>
      <c r="Q69" s="16" t="s">
        <v>42</v>
      </c>
      <c r="R69" s="16" t="s">
        <v>42</v>
      </c>
      <c r="S69" s="16" t="s">
        <v>42</v>
      </c>
      <c r="T69" s="16" t="s">
        <v>42</v>
      </c>
      <c r="U69" s="16" t="s">
        <v>42</v>
      </c>
      <c r="V69" s="16" t="s">
        <v>42</v>
      </c>
      <c r="W69" s="16" t="s">
        <v>42</v>
      </c>
      <c r="X69" s="16" t="s">
        <v>42</v>
      </c>
      <c r="Y69" s="16" t="s">
        <v>42</v>
      </c>
      <c r="Z69" s="16" t="s">
        <v>42</v>
      </c>
      <c r="AA69" s="16" t="s">
        <v>42</v>
      </c>
      <c r="AB69" s="16" t="s">
        <v>42</v>
      </c>
      <c r="AC69" s="16" t="s">
        <v>42</v>
      </c>
      <c r="AD69" s="16" t="s">
        <v>42</v>
      </c>
      <c r="AE69" s="16" t="s">
        <v>42</v>
      </c>
      <c r="AF69" s="16" t="s">
        <v>42</v>
      </c>
      <c r="AG69" s="16" t="s">
        <v>42</v>
      </c>
      <c r="AH69" s="16" t="s">
        <v>42</v>
      </c>
      <c r="AI69" s="16" t="s">
        <v>42</v>
      </c>
      <c r="AJ69" s="16" t="s">
        <v>42</v>
      </c>
      <c r="AK69" s="16" t="s">
        <v>42</v>
      </c>
      <c r="AL69" s="16" t="s">
        <v>42</v>
      </c>
      <c r="AM69" s="16" t="s">
        <v>42</v>
      </c>
      <c r="AN69" s="16" t="s">
        <v>42</v>
      </c>
      <c r="AO69" s="16" t="s">
        <v>42</v>
      </c>
    </row>
    <row r="70" spans="1:41" s="18" customFormat="1" ht="31.5">
      <c r="A70" s="19" t="s">
        <v>113</v>
      </c>
      <c r="B70" s="20" t="s">
        <v>114</v>
      </c>
      <c r="C70" s="16" t="s">
        <v>41</v>
      </c>
      <c r="D70" s="16" t="s">
        <v>42</v>
      </c>
      <c r="E70" s="16" t="s">
        <v>42</v>
      </c>
      <c r="F70" s="16" t="s">
        <v>42</v>
      </c>
      <c r="G70" s="16" t="s">
        <v>42</v>
      </c>
      <c r="H70" s="16" t="s">
        <v>42</v>
      </c>
      <c r="I70" s="16" t="s">
        <v>42</v>
      </c>
      <c r="J70" s="16" t="s">
        <v>42</v>
      </c>
      <c r="K70" s="16" t="s">
        <v>42</v>
      </c>
      <c r="L70" s="16" t="s">
        <v>42</v>
      </c>
      <c r="M70" s="16" t="s">
        <v>42</v>
      </c>
      <c r="N70" s="16" t="s">
        <v>42</v>
      </c>
      <c r="O70" s="16" t="s">
        <v>42</v>
      </c>
      <c r="P70" s="16" t="s">
        <v>42</v>
      </c>
      <c r="Q70" s="16" t="s">
        <v>42</v>
      </c>
      <c r="R70" s="16" t="s">
        <v>42</v>
      </c>
      <c r="S70" s="16" t="s">
        <v>42</v>
      </c>
      <c r="T70" s="16" t="s">
        <v>42</v>
      </c>
      <c r="U70" s="16" t="s">
        <v>42</v>
      </c>
      <c r="V70" s="16" t="s">
        <v>42</v>
      </c>
      <c r="W70" s="16" t="s">
        <v>42</v>
      </c>
      <c r="X70" s="16" t="s">
        <v>42</v>
      </c>
      <c r="Y70" s="16" t="s">
        <v>42</v>
      </c>
      <c r="Z70" s="16" t="s">
        <v>42</v>
      </c>
      <c r="AA70" s="16" t="s">
        <v>42</v>
      </c>
      <c r="AB70" s="16" t="s">
        <v>42</v>
      </c>
      <c r="AC70" s="16" t="s">
        <v>42</v>
      </c>
      <c r="AD70" s="16" t="s">
        <v>42</v>
      </c>
      <c r="AE70" s="16" t="s">
        <v>42</v>
      </c>
      <c r="AF70" s="16" t="s">
        <v>42</v>
      </c>
      <c r="AG70" s="16" t="s">
        <v>42</v>
      </c>
      <c r="AH70" s="16" t="s">
        <v>42</v>
      </c>
      <c r="AI70" s="16" t="s">
        <v>42</v>
      </c>
      <c r="AJ70" s="16" t="s">
        <v>42</v>
      </c>
      <c r="AK70" s="16" t="s">
        <v>42</v>
      </c>
      <c r="AL70" s="16" t="s">
        <v>42</v>
      </c>
      <c r="AM70" s="16" t="s">
        <v>42</v>
      </c>
      <c r="AN70" s="16" t="s">
        <v>42</v>
      </c>
      <c r="AO70" s="16" t="s">
        <v>42</v>
      </c>
    </row>
    <row r="71" spans="1:41" s="18" customFormat="1" ht="31.5">
      <c r="A71" s="19" t="s">
        <v>115</v>
      </c>
      <c r="B71" s="20" t="s">
        <v>116</v>
      </c>
      <c r="C71" s="16" t="s">
        <v>41</v>
      </c>
      <c r="D71" s="16" t="s">
        <v>42</v>
      </c>
      <c r="E71" s="16" t="s">
        <v>42</v>
      </c>
      <c r="F71" s="16" t="s">
        <v>42</v>
      </c>
      <c r="G71" s="16" t="s">
        <v>42</v>
      </c>
      <c r="H71" s="16" t="s">
        <v>42</v>
      </c>
      <c r="I71" s="16" t="s">
        <v>42</v>
      </c>
      <c r="J71" s="16" t="s">
        <v>42</v>
      </c>
      <c r="K71" s="16" t="s">
        <v>42</v>
      </c>
      <c r="L71" s="16" t="s">
        <v>42</v>
      </c>
      <c r="M71" s="16" t="s">
        <v>42</v>
      </c>
      <c r="N71" s="16" t="s">
        <v>42</v>
      </c>
      <c r="O71" s="16" t="s">
        <v>42</v>
      </c>
      <c r="P71" s="16" t="s">
        <v>42</v>
      </c>
      <c r="Q71" s="16" t="s">
        <v>42</v>
      </c>
      <c r="R71" s="16" t="s">
        <v>42</v>
      </c>
      <c r="S71" s="16" t="s">
        <v>42</v>
      </c>
      <c r="T71" s="16" t="s">
        <v>42</v>
      </c>
      <c r="U71" s="16" t="s">
        <v>42</v>
      </c>
      <c r="V71" s="16" t="s">
        <v>42</v>
      </c>
      <c r="W71" s="16" t="s">
        <v>42</v>
      </c>
      <c r="X71" s="16" t="s">
        <v>42</v>
      </c>
      <c r="Y71" s="16" t="s">
        <v>42</v>
      </c>
      <c r="Z71" s="16" t="s">
        <v>42</v>
      </c>
      <c r="AA71" s="16" t="s">
        <v>42</v>
      </c>
      <c r="AB71" s="16" t="s">
        <v>42</v>
      </c>
      <c r="AC71" s="16" t="s">
        <v>42</v>
      </c>
      <c r="AD71" s="16" t="s">
        <v>42</v>
      </c>
      <c r="AE71" s="16" t="s">
        <v>42</v>
      </c>
      <c r="AF71" s="16" t="s">
        <v>42</v>
      </c>
      <c r="AG71" s="16" t="s">
        <v>42</v>
      </c>
      <c r="AH71" s="16" t="s">
        <v>42</v>
      </c>
      <c r="AI71" s="16" t="s">
        <v>42</v>
      </c>
      <c r="AJ71" s="16" t="s">
        <v>42</v>
      </c>
      <c r="AK71" s="16" t="s">
        <v>42</v>
      </c>
      <c r="AL71" s="16" t="s">
        <v>42</v>
      </c>
      <c r="AM71" s="16" t="s">
        <v>42</v>
      </c>
      <c r="AN71" s="16" t="s">
        <v>42</v>
      </c>
      <c r="AO71" s="16" t="s">
        <v>42</v>
      </c>
    </row>
    <row r="72" spans="1:41" s="18" customFormat="1" ht="47.25">
      <c r="A72" s="19" t="s">
        <v>117</v>
      </c>
      <c r="B72" s="20" t="s">
        <v>118</v>
      </c>
      <c r="C72" s="16" t="s">
        <v>41</v>
      </c>
      <c r="D72" s="16" t="s">
        <v>42</v>
      </c>
      <c r="E72" s="16" t="s">
        <v>42</v>
      </c>
      <c r="F72" s="16" t="s">
        <v>42</v>
      </c>
      <c r="G72" s="16" t="s">
        <v>42</v>
      </c>
      <c r="H72" s="16" t="s">
        <v>42</v>
      </c>
      <c r="I72" s="16" t="s">
        <v>42</v>
      </c>
      <c r="J72" s="16" t="s">
        <v>42</v>
      </c>
      <c r="K72" s="16" t="s">
        <v>42</v>
      </c>
      <c r="L72" s="16" t="s">
        <v>42</v>
      </c>
      <c r="M72" s="16" t="s">
        <v>42</v>
      </c>
      <c r="N72" s="16" t="s">
        <v>42</v>
      </c>
      <c r="O72" s="16" t="s">
        <v>42</v>
      </c>
      <c r="P72" s="16" t="s">
        <v>42</v>
      </c>
      <c r="Q72" s="16" t="s">
        <v>42</v>
      </c>
      <c r="R72" s="16" t="s">
        <v>42</v>
      </c>
      <c r="S72" s="16" t="s">
        <v>42</v>
      </c>
      <c r="T72" s="16" t="s">
        <v>42</v>
      </c>
      <c r="U72" s="16" t="s">
        <v>42</v>
      </c>
      <c r="V72" s="16" t="s">
        <v>42</v>
      </c>
      <c r="W72" s="16" t="s">
        <v>42</v>
      </c>
      <c r="X72" s="16" t="s">
        <v>42</v>
      </c>
      <c r="Y72" s="16" t="s">
        <v>42</v>
      </c>
      <c r="Z72" s="16" t="s">
        <v>42</v>
      </c>
      <c r="AA72" s="16" t="s">
        <v>42</v>
      </c>
      <c r="AB72" s="16" t="s">
        <v>42</v>
      </c>
      <c r="AC72" s="16" t="s">
        <v>42</v>
      </c>
      <c r="AD72" s="16" t="s">
        <v>42</v>
      </c>
      <c r="AE72" s="16" t="s">
        <v>42</v>
      </c>
      <c r="AF72" s="16" t="s">
        <v>42</v>
      </c>
      <c r="AG72" s="16" t="s">
        <v>42</v>
      </c>
      <c r="AH72" s="16" t="s">
        <v>42</v>
      </c>
      <c r="AI72" s="16" t="s">
        <v>42</v>
      </c>
      <c r="AJ72" s="16" t="s">
        <v>42</v>
      </c>
      <c r="AK72" s="16" t="s">
        <v>42</v>
      </c>
      <c r="AL72" s="16" t="s">
        <v>42</v>
      </c>
      <c r="AM72" s="16" t="s">
        <v>42</v>
      </c>
      <c r="AN72" s="16" t="s">
        <v>42</v>
      </c>
      <c r="AO72" s="16" t="s">
        <v>42</v>
      </c>
    </row>
    <row r="73" spans="1:41" s="18" customFormat="1" ht="47.25">
      <c r="A73" s="21" t="s">
        <v>119</v>
      </c>
      <c r="B73" s="20" t="s">
        <v>120</v>
      </c>
      <c r="C73" s="16" t="s">
        <v>41</v>
      </c>
      <c r="D73" s="16" t="s">
        <v>42</v>
      </c>
      <c r="E73" s="16" t="s">
        <v>42</v>
      </c>
      <c r="F73" s="16" t="s">
        <v>42</v>
      </c>
      <c r="G73" s="16" t="s">
        <v>42</v>
      </c>
      <c r="H73" s="16" t="s">
        <v>42</v>
      </c>
      <c r="I73" s="16" t="s">
        <v>42</v>
      </c>
      <c r="J73" s="16" t="s">
        <v>42</v>
      </c>
      <c r="K73" s="16" t="s">
        <v>42</v>
      </c>
      <c r="L73" s="16" t="s">
        <v>42</v>
      </c>
      <c r="M73" s="16" t="s">
        <v>42</v>
      </c>
      <c r="N73" s="16" t="s">
        <v>42</v>
      </c>
      <c r="O73" s="16" t="s">
        <v>42</v>
      </c>
      <c r="P73" s="16" t="s">
        <v>42</v>
      </c>
      <c r="Q73" s="16" t="s">
        <v>42</v>
      </c>
      <c r="R73" s="16" t="s">
        <v>42</v>
      </c>
      <c r="S73" s="16" t="s">
        <v>42</v>
      </c>
      <c r="T73" s="16" t="s">
        <v>42</v>
      </c>
      <c r="U73" s="16" t="s">
        <v>42</v>
      </c>
      <c r="V73" s="16" t="s">
        <v>42</v>
      </c>
      <c r="W73" s="16" t="s">
        <v>42</v>
      </c>
      <c r="X73" s="16" t="s">
        <v>42</v>
      </c>
      <c r="Y73" s="16" t="s">
        <v>42</v>
      </c>
      <c r="Z73" s="16" t="s">
        <v>42</v>
      </c>
      <c r="AA73" s="16" t="s">
        <v>42</v>
      </c>
      <c r="AB73" s="16" t="s">
        <v>42</v>
      </c>
      <c r="AC73" s="16" t="s">
        <v>42</v>
      </c>
      <c r="AD73" s="16" t="s">
        <v>42</v>
      </c>
      <c r="AE73" s="16" t="s">
        <v>42</v>
      </c>
      <c r="AF73" s="16" t="s">
        <v>42</v>
      </c>
      <c r="AG73" s="16" t="s">
        <v>42</v>
      </c>
      <c r="AH73" s="16" t="s">
        <v>42</v>
      </c>
      <c r="AI73" s="16" t="s">
        <v>42</v>
      </c>
      <c r="AJ73" s="16" t="s">
        <v>42</v>
      </c>
      <c r="AK73" s="16" t="s">
        <v>42</v>
      </c>
      <c r="AL73" s="16" t="s">
        <v>42</v>
      </c>
      <c r="AM73" s="16" t="s">
        <v>42</v>
      </c>
      <c r="AN73" s="16" t="s">
        <v>42</v>
      </c>
      <c r="AO73" s="16" t="s">
        <v>42</v>
      </c>
    </row>
    <row r="74" spans="1:41" s="18" customFormat="1" ht="31.5">
      <c r="A74" s="19" t="s">
        <v>121</v>
      </c>
      <c r="B74" s="20" t="s">
        <v>122</v>
      </c>
      <c r="C74" s="16" t="s">
        <v>41</v>
      </c>
      <c r="D74" s="16" t="s">
        <v>42</v>
      </c>
      <c r="E74" s="16" t="s">
        <v>42</v>
      </c>
      <c r="F74" s="16" t="s">
        <v>42</v>
      </c>
      <c r="G74" s="16" t="s">
        <v>42</v>
      </c>
      <c r="H74" s="16" t="s">
        <v>42</v>
      </c>
      <c r="I74" s="16" t="s">
        <v>42</v>
      </c>
      <c r="J74" s="16" t="s">
        <v>42</v>
      </c>
      <c r="K74" s="16" t="s">
        <v>42</v>
      </c>
      <c r="L74" s="16" t="s">
        <v>42</v>
      </c>
      <c r="M74" s="16" t="s">
        <v>42</v>
      </c>
      <c r="N74" s="16" t="s">
        <v>42</v>
      </c>
      <c r="O74" s="16" t="s">
        <v>42</v>
      </c>
      <c r="P74" s="16" t="s">
        <v>42</v>
      </c>
      <c r="Q74" s="16" t="s">
        <v>42</v>
      </c>
      <c r="R74" s="16" t="s">
        <v>42</v>
      </c>
      <c r="S74" s="16" t="s">
        <v>42</v>
      </c>
      <c r="T74" s="16" t="s">
        <v>42</v>
      </c>
      <c r="U74" s="16" t="s">
        <v>42</v>
      </c>
      <c r="V74" s="16" t="s">
        <v>42</v>
      </c>
      <c r="W74" s="16" t="s">
        <v>42</v>
      </c>
      <c r="X74" s="16" t="s">
        <v>42</v>
      </c>
      <c r="Y74" s="16" t="s">
        <v>42</v>
      </c>
      <c r="Z74" s="16" t="s">
        <v>42</v>
      </c>
      <c r="AA74" s="16" t="s">
        <v>42</v>
      </c>
      <c r="AB74" s="16" t="s">
        <v>42</v>
      </c>
      <c r="AC74" s="16" t="s">
        <v>42</v>
      </c>
      <c r="AD74" s="16" t="s">
        <v>42</v>
      </c>
      <c r="AE74" s="16" t="s">
        <v>42</v>
      </c>
      <c r="AF74" s="16" t="s">
        <v>42</v>
      </c>
      <c r="AG74" s="16" t="s">
        <v>42</v>
      </c>
      <c r="AH74" s="16" t="s">
        <v>42</v>
      </c>
      <c r="AI74" s="16" t="s">
        <v>42</v>
      </c>
      <c r="AJ74" s="16" t="s">
        <v>42</v>
      </c>
      <c r="AK74" s="16" t="s">
        <v>42</v>
      </c>
      <c r="AL74" s="16" t="s">
        <v>42</v>
      </c>
      <c r="AM74" s="16" t="s">
        <v>42</v>
      </c>
      <c r="AN74" s="16" t="s">
        <v>42</v>
      </c>
      <c r="AO74" s="16" t="s">
        <v>42</v>
      </c>
    </row>
    <row r="75" spans="1:41" s="18" customFormat="1" ht="31.5">
      <c r="A75" s="21" t="s">
        <v>123</v>
      </c>
      <c r="B75" s="20" t="s">
        <v>124</v>
      </c>
      <c r="C75" s="16" t="s">
        <v>41</v>
      </c>
      <c r="D75" s="16" t="s">
        <v>42</v>
      </c>
      <c r="E75" s="16" t="s">
        <v>42</v>
      </c>
      <c r="F75" s="16" t="s">
        <v>42</v>
      </c>
      <c r="G75" s="16" t="s">
        <v>42</v>
      </c>
      <c r="H75" s="16" t="s">
        <v>42</v>
      </c>
      <c r="I75" s="16" t="s">
        <v>42</v>
      </c>
      <c r="J75" s="16" t="s">
        <v>42</v>
      </c>
      <c r="K75" s="16" t="s">
        <v>42</v>
      </c>
      <c r="L75" s="16" t="s">
        <v>42</v>
      </c>
      <c r="M75" s="16" t="s">
        <v>42</v>
      </c>
      <c r="N75" s="16" t="s">
        <v>42</v>
      </c>
      <c r="O75" s="16" t="s">
        <v>42</v>
      </c>
      <c r="P75" s="16" t="s">
        <v>42</v>
      </c>
      <c r="Q75" s="16" t="s">
        <v>42</v>
      </c>
      <c r="R75" s="16" t="s">
        <v>42</v>
      </c>
      <c r="S75" s="16" t="s">
        <v>42</v>
      </c>
      <c r="T75" s="16" t="s">
        <v>42</v>
      </c>
      <c r="U75" s="16" t="s">
        <v>42</v>
      </c>
      <c r="V75" s="16" t="s">
        <v>42</v>
      </c>
      <c r="W75" s="16" t="s">
        <v>42</v>
      </c>
      <c r="X75" s="16" t="s">
        <v>42</v>
      </c>
      <c r="Y75" s="16" t="s">
        <v>42</v>
      </c>
      <c r="Z75" s="16" t="s">
        <v>42</v>
      </c>
      <c r="AA75" s="16" t="s">
        <v>42</v>
      </c>
      <c r="AB75" s="16" t="s">
        <v>42</v>
      </c>
      <c r="AC75" s="16" t="s">
        <v>42</v>
      </c>
      <c r="AD75" s="16" t="s">
        <v>42</v>
      </c>
      <c r="AE75" s="16" t="s">
        <v>42</v>
      </c>
      <c r="AF75" s="16" t="s">
        <v>42</v>
      </c>
      <c r="AG75" s="16" t="s">
        <v>42</v>
      </c>
      <c r="AH75" s="16" t="s">
        <v>42</v>
      </c>
      <c r="AI75" s="16" t="s">
        <v>42</v>
      </c>
      <c r="AJ75" s="16" t="s">
        <v>42</v>
      </c>
      <c r="AK75" s="16" t="s">
        <v>42</v>
      </c>
      <c r="AL75" s="16" t="s">
        <v>42</v>
      </c>
      <c r="AM75" s="16" t="s">
        <v>42</v>
      </c>
      <c r="AN75" s="16" t="s">
        <v>42</v>
      </c>
      <c r="AO75" s="16" t="s">
        <v>42</v>
      </c>
    </row>
    <row r="76" spans="1:41" ht="47.25">
      <c r="A76" s="12" t="s">
        <v>125</v>
      </c>
      <c r="B76" s="13" t="s">
        <v>126</v>
      </c>
      <c r="C76" s="14" t="s">
        <v>41</v>
      </c>
      <c r="D76" s="14" t="s">
        <v>42</v>
      </c>
      <c r="E76" s="14" t="s">
        <v>42</v>
      </c>
      <c r="F76" s="14" t="s">
        <v>42</v>
      </c>
      <c r="G76" s="14" t="s">
        <v>42</v>
      </c>
      <c r="H76" s="14" t="s">
        <v>42</v>
      </c>
      <c r="I76" s="14" t="s">
        <v>42</v>
      </c>
      <c r="J76" s="14" t="s">
        <v>42</v>
      </c>
      <c r="K76" s="14" t="s">
        <v>42</v>
      </c>
      <c r="L76" s="14" t="s">
        <v>42</v>
      </c>
      <c r="M76" s="14" t="s">
        <v>42</v>
      </c>
      <c r="N76" s="14" t="s">
        <v>42</v>
      </c>
      <c r="O76" s="14" t="s">
        <v>42</v>
      </c>
      <c r="P76" s="14" t="s">
        <v>42</v>
      </c>
      <c r="Q76" s="14" t="s">
        <v>42</v>
      </c>
      <c r="R76" s="14" t="s">
        <v>42</v>
      </c>
      <c r="S76" s="14" t="s">
        <v>42</v>
      </c>
      <c r="T76" s="14" t="s">
        <v>42</v>
      </c>
      <c r="U76" s="14" t="s">
        <v>42</v>
      </c>
      <c r="V76" s="14" t="s">
        <v>42</v>
      </c>
      <c r="W76" s="14" t="s">
        <v>42</v>
      </c>
      <c r="X76" s="14" t="s">
        <v>42</v>
      </c>
      <c r="Y76" s="14" t="s">
        <v>42</v>
      </c>
      <c r="Z76" s="14" t="s">
        <v>42</v>
      </c>
      <c r="AA76" s="14" t="s">
        <v>42</v>
      </c>
      <c r="AB76" s="14" t="s">
        <v>42</v>
      </c>
      <c r="AC76" s="14" t="s">
        <v>42</v>
      </c>
      <c r="AD76" s="16" t="s">
        <v>42</v>
      </c>
      <c r="AE76" s="16" t="s">
        <v>42</v>
      </c>
      <c r="AF76" s="16" t="s">
        <v>42</v>
      </c>
      <c r="AG76" s="14" t="s">
        <v>42</v>
      </c>
      <c r="AH76" s="16" t="s">
        <v>42</v>
      </c>
      <c r="AI76" s="14" t="s">
        <v>42</v>
      </c>
      <c r="AJ76" s="16" t="s">
        <v>42</v>
      </c>
      <c r="AK76" s="14" t="s">
        <v>42</v>
      </c>
      <c r="AL76" s="14" t="s">
        <v>42</v>
      </c>
      <c r="AM76" s="14" t="s">
        <v>42</v>
      </c>
      <c r="AN76" s="14" t="s">
        <v>42</v>
      </c>
      <c r="AO76" s="14" t="s">
        <v>42</v>
      </c>
    </row>
    <row r="77" spans="1:41" ht="47.25">
      <c r="A77" s="12" t="s">
        <v>127</v>
      </c>
      <c r="B77" s="13" t="s">
        <v>128</v>
      </c>
      <c r="C77" s="14" t="s">
        <v>41</v>
      </c>
      <c r="D77" s="14" t="s">
        <v>42</v>
      </c>
      <c r="E77" s="14" t="s">
        <v>42</v>
      </c>
      <c r="F77" s="14" t="s">
        <v>42</v>
      </c>
      <c r="G77" s="14" t="s">
        <v>42</v>
      </c>
      <c r="H77" s="14" t="s">
        <v>42</v>
      </c>
      <c r="I77" s="14" t="s">
        <v>42</v>
      </c>
      <c r="J77" s="14" t="s">
        <v>42</v>
      </c>
      <c r="K77" s="14" t="s">
        <v>42</v>
      </c>
      <c r="L77" s="14" t="s">
        <v>42</v>
      </c>
      <c r="M77" s="14" t="s">
        <v>42</v>
      </c>
      <c r="N77" s="14" t="s">
        <v>42</v>
      </c>
      <c r="O77" s="14" t="s">
        <v>42</v>
      </c>
      <c r="P77" s="14" t="s">
        <v>42</v>
      </c>
      <c r="Q77" s="14" t="s">
        <v>42</v>
      </c>
      <c r="R77" s="14" t="s">
        <v>42</v>
      </c>
      <c r="S77" s="14" t="s">
        <v>42</v>
      </c>
      <c r="T77" s="14" t="s">
        <v>42</v>
      </c>
      <c r="U77" s="14" t="s">
        <v>42</v>
      </c>
      <c r="V77" s="14" t="s">
        <v>42</v>
      </c>
      <c r="W77" s="14" t="s">
        <v>42</v>
      </c>
      <c r="X77" s="14" t="s">
        <v>42</v>
      </c>
      <c r="Y77" s="14" t="s">
        <v>42</v>
      </c>
      <c r="Z77" s="14" t="s">
        <v>42</v>
      </c>
      <c r="AA77" s="14" t="s">
        <v>42</v>
      </c>
      <c r="AB77" s="14" t="s">
        <v>42</v>
      </c>
      <c r="AC77" s="14" t="s">
        <v>42</v>
      </c>
      <c r="AD77" s="16" t="s">
        <v>42</v>
      </c>
      <c r="AE77" s="16" t="s">
        <v>42</v>
      </c>
      <c r="AF77" s="16" t="s">
        <v>42</v>
      </c>
      <c r="AG77" s="14" t="s">
        <v>42</v>
      </c>
      <c r="AH77" s="16" t="s">
        <v>42</v>
      </c>
      <c r="AI77" s="14" t="s">
        <v>42</v>
      </c>
      <c r="AJ77" s="16" t="s">
        <v>42</v>
      </c>
      <c r="AK77" s="14" t="s">
        <v>42</v>
      </c>
      <c r="AL77" s="14" t="s">
        <v>42</v>
      </c>
      <c r="AM77" s="14" t="s">
        <v>42</v>
      </c>
      <c r="AN77" s="14" t="s">
        <v>42</v>
      </c>
      <c r="AO77" s="14" t="s">
        <v>42</v>
      </c>
    </row>
    <row r="78" spans="1:41" ht="47.25">
      <c r="A78" s="12" t="s">
        <v>129</v>
      </c>
      <c r="B78" s="13" t="s">
        <v>130</v>
      </c>
      <c r="C78" s="14" t="s">
        <v>41</v>
      </c>
      <c r="D78" s="14" t="s">
        <v>42</v>
      </c>
      <c r="E78" s="14" t="s">
        <v>42</v>
      </c>
      <c r="F78" s="14" t="s">
        <v>42</v>
      </c>
      <c r="G78" s="14" t="s">
        <v>42</v>
      </c>
      <c r="H78" s="14" t="s">
        <v>42</v>
      </c>
      <c r="I78" s="14" t="s">
        <v>42</v>
      </c>
      <c r="J78" s="14" t="s">
        <v>42</v>
      </c>
      <c r="K78" s="14" t="s">
        <v>42</v>
      </c>
      <c r="L78" s="14" t="s">
        <v>42</v>
      </c>
      <c r="M78" s="14" t="s">
        <v>42</v>
      </c>
      <c r="N78" s="14" t="s">
        <v>42</v>
      </c>
      <c r="O78" s="14" t="s">
        <v>42</v>
      </c>
      <c r="P78" s="14" t="s">
        <v>42</v>
      </c>
      <c r="Q78" s="14" t="s">
        <v>42</v>
      </c>
      <c r="R78" s="14" t="s">
        <v>42</v>
      </c>
      <c r="S78" s="14" t="s">
        <v>42</v>
      </c>
      <c r="T78" s="14" t="s">
        <v>42</v>
      </c>
      <c r="U78" s="14" t="s">
        <v>42</v>
      </c>
      <c r="V78" s="14" t="s">
        <v>42</v>
      </c>
      <c r="W78" s="14" t="s">
        <v>42</v>
      </c>
      <c r="X78" s="14" t="s">
        <v>42</v>
      </c>
      <c r="Y78" s="14" t="s">
        <v>42</v>
      </c>
      <c r="Z78" s="14" t="s">
        <v>42</v>
      </c>
      <c r="AA78" s="14" t="s">
        <v>42</v>
      </c>
      <c r="AB78" s="14" t="s">
        <v>42</v>
      </c>
      <c r="AC78" s="14" t="s">
        <v>42</v>
      </c>
      <c r="AD78" s="16" t="s">
        <v>42</v>
      </c>
      <c r="AE78" s="16" t="s">
        <v>42</v>
      </c>
      <c r="AF78" s="16" t="s">
        <v>42</v>
      </c>
      <c r="AG78" s="14" t="s">
        <v>42</v>
      </c>
      <c r="AH78" s="16" t="s">
        <v>42</v>
      </c>
      <c r="AI78" s="14" t="s">
        <v>42</v>
      </c>
      <c r="AJ78" s="16" t="s">
        <v>42</v>
      </c>
      <c r="AK78" s="14" t="s">
        <v>42</v>
      </c>
      <c r="AL78" s="14" t="s">
        <v>42</v>
      </c>
      <c r="AM78" s="14" t="s">
        <v>42</v>
      </c>
      <c r="AN78" s="14" t="s">
        <v>42</v>
      </c>
      <c r="AO78" s="14" t="s">
        <v>42</v>
      </c>
    </row>
    <row r="79" spans="1:41" ht="31.5">
      <c r="A79" s="12" t="s">
        <v>131</v>
      </c>
      <c r="B79" s="13" t="s">
        <v>132</v>
      </c>
      <c r="C79" s="14" t="s">
        <v>41</v>
      </c>
      <c r="D79" s="14" t="s">
        <v>42</v>
      </c>
      <c r="E79" s="14" t="s">
        <v>42</v>
      </c>
      <c r="F79" s="14" t="s">
        <v>42</v>
      </c>
      <c r="G79" s="14" t="s">
        <v>42</v>
      </c>
      <c r="H79" s="14" t="s">
        <v>42</v>
      </c>
      <c r="I79" s="14" t="s">
        <v>42</v>
      </c>
      <c r="J79" s="14" t="s">
        <v>42</v>
      </c>
      <c r="K79" s="14" t="s">
        <v>42</v>
      </c>
      <c r="L79" s="14" t="s">
        <v>42</v>
      </c>
      <c r="M79" s="14" t="s">
        <v>42</v>
      </c>
      <c r="N79" s="14" t="s">
        <v>42</v>
      </c>
      <c r="O79" s="14" t="s">
        <v>42</v>
      </c>
      <c r="P79" s="14" t="s">
        <v>42</v>
      </c>
      <c r="Q79" s="14" t="s">
        <v>42</v>
      </c>
      <c r="R79" s="14" t="s">
        <v>42</v>
      </c>
      <c r="S79" s="14" t="s">
        <v>42</v>
      </c>
      <c r="T79" s="14" t="s">
        <v>42</v>
      </c>
      <c r="U79" s="14" t="s">
        <v>42</v>
      </c>
      <c r="V79" s="14" t="s">
        <v>42</v>
      </c>
      <c r="W79" s="14" t="s">
        <v>42</v>
      </c>
      <c r="X79" s="14" t="s">
        <v>42</v>
      </c>
      <c r="Y79" s="14" t="s">
        <v>42</v>
      </c>
      <c r="Z79" s="14" t="s">
        <v>42</v>
      </c>
      <c r="AA79" s="14" t="s">
        <v>42</v>
      </c>
      <c r="AB79" s="14" t="s">
        <v>42</v>
      </c>
      <c r="AC79" s="14" t="s">
        <v>42</v>
      </c>
      <c r="AD79" s="16" t="s">
        <v>42</v>
      </c>
      <c r="AE79" s="16" t="s">
        <v>42</v>
      </c>
      <c r="AF79" s="16" t="s">
        <v>42</v>
      </c>
      <c r="AG79" s="14" t="s">
        <v>42</v>
      </c>
      <c r="AH79" s="16" t="s">
        <v>42</v>
      </c>
      <c r="AI79" s="14" t="s">
        <v>42</v>
      </c>
      <c r="AJ79" s="16" t="s">
        <v>42</v>
      </c>
      <c r="AK79" s="14" t="s">
        <v>42</v>
      </c>
      <c r="AL79" s="14" t="s">
        <v>42</v>
      </c>
      <c r="AM79" s="14" t="s">
        <v>42</v>
      </c>
      <c r="AN79" s="14" t="s">
        <v>42</v>
      </c>
      <c r="AO79" s="14" t="s">
        <v>42</v>
      </c>
    </row>
    <row r="80" spans="1:41" ht="31.5">
      <c r="A80" s="12" t="s">
        <v>133</v>
      </c>
      <c r="B80" s="13" t="s">
        <v>134</v>
      </c>
      <c r="C80" s="14" t="s">
        <v>41</v>
      </c>
      <c r="D80" s="14" t="s">
        <v>42</v>
      </c>
      <c r="E80" s="14" t="s">
        <v>42</v>
      </c>
      <c r="F80" s="14" t="s">
        <v>42</v>
      </c>
      <c r="G80" s="14" t="s">
        <v>42</v>
      </c>
      <c r="H80" s="14" t="s">
        <v>42</v>
      </c>
      <c r="I80" s="14" t="s">
        <v>42</v>
      </c>
      <c r="J80" s="14" t="s">
        <v>42</v>
      </c>
      <c r="K80" s="14" t="s">
        <v>42</v>
      </c>
      <c r="L80" s="14" t="s">
        <v>42</v>
      </c>
      <c r="M80" s="14" t="s">
        <v>42</v>
      </c>
      <c r="N80" s="14" t="s">
        <v>42</v>
      </c>
      <c r="O80" s="14" t="s">
        <v>42</v>
      </c>
      <c r="P80" s="14" t="s">
        <v>42</v>
      </c>
      <c r="Q80" s="14" t="s">
        <v>42</v>
      </c>
      <c r="R80" s="14" t="s">
        <v>42</v>
      </c>
      <c r="S80" s="14" t="s">
        <v>42</v>
      </c>
      <c r="T80" s="14" t="s">
        <v>42</v>
      </c>
      <c r="U80" s="14" t="s">
        <v>42</v>
      </c>
      <c r="V80" s="14" t="s">
        <v>42</v>
      </c>
      <c r="W80" s="14" t="s">
        <v>42</v>
      </c>
      <c r="X80" s="14" t="s">
        <v>42</v>
      </c>
      <c r="Y80" s="14" t="s">
        <v>42</v>
      </c>
      <c r="Z80" s="14" t="s">
        <v>42</v>
      </c>
      <c r="AA80" s="14" t="s">
        <v>42</v>
      </c>
      <c r="AB80" s="14" t="s">
        <v>42</v>
      </c>
      <c r="AC80" s="14" t="s">
        <v>42</v>
      </c>
      <c r="AD80" s="16" t="s">
        <v>42</v>
      </c>
      <c r="AE80" s="16" t="s">
        <v>42</v>
      </c>
      <c r="AF80" s="16" t="s">
        <v>42</v>
      </c>
      <c r="AG80" s="14" t="s">
        <v>42</v>
      </c>
      <c r="AH80" s="16" t="s">
        <v>42</v>
      </c>
      <c r="AI80" s="14" t="s">
        <v>42</v>
      </c>
      <c r="AJ80" s="16" t="s">
        <v>42</v>
      </c>
      <c r="AK80" s="14" t="s">
        <v>42</v>
      </c>
      <c r="AL80" s="14" t="s">
        <v>42</v>
      </c>
      <c r="AM80" s="14" t="s">
        <v>42</v>
      </c>
      <c r="AN80" s="14" t="s">
        <v>42</v>
      </c>
      <c r="AO80" s="14" t="s">
        <v>42</v>
      </c>
    </row>
    <row r="81" spans="1:41" ht="15.75">
      <c r="A81" s="12" t="s">
        <v>135</v>
      </c>
      <c r="B81" s="13" t="s">
        <v>136</v>
      </c>
      <c r="C81" s="14" t="s">
        <v>41</v>
      </c>
      <c r="D81" s="14" t="s">
        <v>42</v>
      </c>
      <c r="E81" s="14" t="s">
        <v>42</v>
      </c>
      <c r="F81" s="14" t="s">
        <v>42</v>
      </c>
      <c r="G81" s="14" t="s">
        <v>42</v>
      </c>
      <c r="H81" s="14" t="s">
        <v>42</v>
      </c>
      <c r="I81" s="14" t="s">
        <v>42</v>
      </c>
      <c r="J81" s="14" t="s">
        <v>42</v>
      </c>
      <c r="K81" s="14" t="s">
        <v>42</v>
      </c>
      <c r="L81" s="14" t="s">
        <v>42</v>
      </c>
      <c r="M81" s="14" t="s">
        <v>42</v>
      </c>
      <c r="N81" s="14" t="s">
        <v>42</v>
      </c>
      <c r="O81" s="14" t="s">
        <v>42</v>
      </c>
      <c r="P81" s="14" t="s">
        <v>42</v>
      </c>
      <c r="Q81" s="14" t="s">
        <v>42</v>
      </c>
      <c r="R81" s="14" t="s">
        <v>42</v>
      </c>
      <c r="S81" s="14" t="s">
        <v>42</v>
      </c>
      <c r="T81" s="14" t="s">
        <v>42</v>
      </c>
      <c r="U81" s="14" t="s">
        <v>42</v>
      </c>
      <c r="V81" s="14" t="s">
        <v>42</v>
      </c>
      <c r="W81" s="14" t="s">
        <v>42</v>
      </c>
      <c r="X81" s="14" t="s">
        <v>42</v>
      </c>
      <c r="Y81" s="14" t="s">
        <v>42</v>
      </c>
      <c r="Z81" s="14" t="s">
        <v>42</v>
      </c>
      <c r="AA81" s="14" t="s">
        <v>42</v>
      </c>
      <c r="AB81" s="14" t="s">
        <v>42</v>
      </c>
      <c r="AC81" s="14" t="s">
        <v>42</v>
      </c>
      <c r="AD81" s="16" t="s">
        <v>42</v>
      </c>
      <c r="AE81" s="16" t="s">
        <v>42</v>
      </c>
      <c r="AF81" s="16" t="s">
        <v>42</v>
      </c>
      <c r="AG81" s="14" t="s">
        <v>42</v>
      </c>
      <c r="AH81" s="16" t="s">
        <v>42</v>
      </c>
      <c r="AI81" s="14" t="s">
        <v>42</v>
      </c>
      <c r="AJ81" s="16" t="s">
        <v>42</v>
      </c>
      <c r="AK81" s="14" t="s">
        <v>42</v>
      </c>
      <c r="AL81" s="14" t="s">
        <v>42</v>
      </c>
      <c r="AM81" s="14" t="s">
        <v>42</v>
      </c>
      <c r="AN81" s="14" t="s">
        <v>42</v>
      </c>
      <c r="AO81" s="14" t="s">
        <v>42</v>
      </c>
    </row>
  </sheetData>
  <mergeCells count="31">
    <mergeCell ref="AA15:AB16"/>
    <mergeCell ref="AO15:AO17"/>
    <mergeCell ref="K16:O16"/>
    <mergeCell ref="P16:T16"/>
    <mergeCell ref="U16:V16"/>
    <mergeCell ref="W16:X16"/>
    <mergeCell ref="Y16:Z16"/>
    <mergeCell ref="AC16:AD16"/>
    <mergeCell ref="AG16:AH16"/>
    <mergeCell ref="AI16:AJ16"/>
    <mergeCell ref="AK16:AL16"/>
    <mergeCell ref="AC15:AN15"/>
    <mergeCell ref="AM16:AM17"/>
    <mergeCell ref="AN16:AN17"/>
    <mergeCell ref="AE16:AF16"/>
    <mergeCell ref="F15:G16"/>
    <mergeCell ref="A4:AO4"/>
    <mergeCell ref="A6:AO6"/>
    <mergeCell ref="A7:AO7"/>
    <mergeCell ref="A9:AO9"/>
    <mergeCell ref="A11:AO11"/>
    <mergeCell ref="A12:AO12"/>
    <mergeCell ref="A15:A17"/>
    <mergeCell ref="B15:B17"/>
    <mergeCell ref="C15:C17"/>
    <mergeCell ref="D15:D17"/>
    <mergeCell ref="E15:E17"/>
    <mergeCell ref="H15:I16"/>
    <mergeCell ref="J15:J17"/>
    <mergeCell ref="K15:T15"/>
    <mergeCell ref="U15:Z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2024-11-07T11:19:24Z</dcterms:created>
  <dcterms:modified xsi:type="dcterms:W3CDTF">2025-09-11T14:17:36Z</dcterms:modified>
</cp:coreProperties>
</file>